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etappnas3\dosya_elk\URGE\URGE 2023\TURKHAS-3 URGE\05_Yurt Dışı Pazarlama Faaliyetleri\04_Meksika\05-_Satınalma\01_İhale Duyurusu\"/>
    </mc:Choice>
  </mc:AlternateContent>
  <xr:revisionPtr revIDLastSave="0" documentId="13_ncr:1_{20CAA218-FD6B-4551-9F74-1BCBB89F59AE}" xr6:coauthVersionLast="47" xr6:coauthVersionMax="47" xr10:uidLastSave="{00000000-0000-0000-0000-000000000000}"/>
  <bookViews>
    <workbookView xWindow="-28920" yWindow="-2370" windowWidth="29040" windowHeight="15720" tabRatio="809" activeTab="6" xr2:uid="{00000000-000D-0000-FFFF-FFFF00000000}"/>
  </bookViews>
  <sheets>
    <sheet name="Uçak_Business" sheetId="4" r:id="rId1"/>
    <sheet name="Uçak_Ekonomi" sheetId="6" r:id="rId2"/>
    <sheet name="Konaklama_Mexico City " sheetId="7" r:id="rId3"/>
    <sheet name="Konaklama_Monterrey" sheetId="10" r:id="rId4"/>
    <sheet name="Konaklama_Queretaro" sheetId="11" r:id="rId5"/>
    <sheet name="Transfer" sheetId="13" r:id="rId6"/>
    <sheet name="Tercüman" sheetId="14" r:id="rId7"/>
  </sheets>
  <definedNames>
    <definedName name="_xlnm.Print_Area" localSheetId="0">Uçak_Business!$A$1:$G$9</definedName>
    <definedName name="_xlnm.Print_Area" localSheetId="1">Uçak_Ekonomi!$A$1:$G$9</definedName>
    <definedName name="_xlnm.Print_Titles" localSheetId="2">'Konaklama_Mexico City '!$2:$3</definedName>
    <definedName name="_xlnm.Print_Titles" localSheetId="3">Konaklama_Monterrey!$2:$3</definedName>
    <definedName name="_xlnm.Print_Titles" localSheetId="4">Konaklama_Queretaro!$2:$3</definedName>
    <definedName name="_xlnm.Print_Titles" localSheetId="6">Tercüman!$2:$3</definedName>
    <definedName name="_xlnm.Print_Titles" localSheetId="5">Transfer!$2:$3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1" l="1"/>
  <c r="E8" i="11"/>
  <c r="E7" i="10"/>
  <c r="E8" i="10"/>
  <c r="E8" i="7"/>
  <c r="F7" i="4"/>
  <c r="F6" i="4"/>
  <c r="F7" i="6"/>
  <c r="F6" i="6"/>
  <c r="F8" i="6" s="1"/>
  <c r="E5" i="7"/>
  <c r="E9" i="7" s="1"/>
  <c r="E5" i="10"/>
  <c r="E5" i="11"/>
  <c r="C11" i="13" l="1"/>
  <c r="E6" i="11" l="1"/>
  <c r="E9" i="11" s="1"/>
  <c r="E6" i="10"/>
  <c r="E9" i="10" s="1"/>
  <c r="E7" i="7" l="1"/>
  <c r="E10" i="7" s="1"/>
  <c r="F5" i="6"/>
  <c r="F5" i="4" l="1"/>
  <c r="F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A05EC09E-34C4-4276-9BBF-8F521F67ED71}">
      <text>
        <r>
          <rPr>
            <b/>
            <sz val="12"/>
            <color indexed="81"/>
            <rFont val="Tahoma"/>
            <family val="2"/>
            <charset val="162"/>
          </rPr>
          <t>Check in</t>
        </r>
      </text>
    </comment>
    <comment ref="D5" authorId="0" shapeId="0" xr:uid="{543B5FA2-080D-4F25-9445-ABCABE849AA8}">
      <text>
        <r>
          <rPr>
            <b/>
            <sz val="12"/>
            <color indexed="81"/>
            <rFont val="Tahoma"/>
            <family val="2"/>
            <charset val="162"/>
          </rPr>
          <t>Check out</t>
        </r>
      </text>
    </comment>
    <comment ref="E5" authorId="0" shapeId="0" xr:uid="{4E3DE208-28EB-4D2E-BE21-7C6001C0C374}">
      <text>
        <r>
          <rPr>
            <b/>
            <sz val="12"/>
            <color indexed="81"/>
            <rFont val="Tahoma"/>
            <family val="2"/>
            <charset val="162"/>
          </rPr>
          <t>Gece Sayısı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5D4B9830-788F-48E5-9060-9FD0F2B8BF30}">
      <text>
        <r>
          <rPr>
            <b/>
            <sz val="12"/>
            <color indexed="81"/>
            <rFont val="Tahoma"/>
            <family val="2"/>
            <charset val="162"/>
          </rPr>
          <t>Check in</t>
        </r>
      </text>
    </comment>
    <comment ref="D5" authorId="0" shapeId="0" xr:uid="{9DF0576F-3F61-4478-882E-147E5CBA3D9F}">
      <text>
        <r>
          <rPr>
            <b/>
            <sz val="12"/>
            <color indexed="81"/>
            <rFont val="Tahoma"/>
            <family val="2"/>
            <charset val="162"/>
          </rPr>
          <t>Check out</t>
        </r>
      </text>
    </comment>
    <comment ref="E5" authorId="0" shapeId="0" xr:uid="{0F054D5E-2578-4551-9CCC-A218D826B35A}">
      <text>
        <r>
          <rPr>
            <b/>
            <sz val="12"/>
            <color indexed="81"/>
            <rFont val="Tahoma"/>
            <family val="2"/>
            <charset val="162"/>
          </rPr>
          <t>Gece Sayısı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D1ED8621-D78C-4722-8712-56FA86AC6D1A}">
      <text>
        <r>
          <rPr>
            <b/>
            <sz val="12"/>
            <color indexed="81"/>
            <rFont val="Tahoma"/>
            <family val="2"/>
            <charset val="162"/>
          </rPr>
          <t>Check in</t>
        </r>
      </text>
    </comment>
    <comment ref="D5" authorId="0" shapeId="0" xr:uid="{37B96EB9-CE6D-4365-ABE5-963ADA80C080}">
      <text>
        <r>
          <rPr>
            <b/>
            <sz val="12"/>
            <color indexed="81"/>
            <rFont val="Tahoma"/>
            <family val="2"/>
            <charset val="162"/>
          </rPr>
          <t>Check out</t>
        </r>
      </text>
    </comment>
    <comment ref="E5" authorId="0" shapeId="0" xr:uid="{7965C3DC-4EB9-4D99-BABF-09150212D6B4}">
      <text>
        <r>
          <rPr>
            <b/>
            <sz val="12"/>
            <color indexed="81"/>
            <rFont val="Tahoma"/>
            <family val="2"/>
            <charset val="162"/>
          </rPr>
          <t>Gece Sayısı</t>
        </r>
      </text>
    </comment>
  </commentList>
</comments>
</file>

<file path=xl/sharedStrings.xml><?xml version="1.0" encoding="utf-8"?>
<sst xmlns="http://schemas.openxmlformats.org/spreadsheetml/2006/main" count="131" uniqueCount="66">
  <si>
    <t>Açıklama</t>
  </si>
  <si>
    <t>Fiyat Teklifi (USD) 
(KDV, Hizmet Bedeli vb. Dahil Kişi Başı Tutar)</t>
  </si>
  <si>
    <t>Fiyat Teklifi (USD) 
(KDV, Hizmet Bedeli vb. Dahil Toplam Tutar)</t>
  </si>
  <si>
    <t>TOPLAM</t>
  </si>
  <si>
    <t>Kişi Sayısı 
(yaklaşık sayıdır, değişebilir)</t>
  </si>
  <si>
    <t>opsiyon tarihleri belirtilmelidir
iptal / iade /değişiklik şartları ayrıca belirtilmelidir.</t>
  </si>
  <si>
    <t>Sınıf</t>
  </si>
  <si>
    <t>Business</t>
  </si>
  <si>
    <t>Ekonomi</t>
  </si>
  <si>
    <r>
      <rPr>
        <b/>
        <sz val="18"/>
        <rFont val="Cambria"/>
        <family val="1"/>
        <charset val="162"/>
        <scheme val="major"/>
      </rPr>
      <t>TEKLİFİ VEREN FİRMA UNVANI:</t>
    </r>
    <r>
      <rPr>
        <b/>
        <sz val="18"/>
        <color rgb="FFFF0000"/>
        <rFont val="Cambria"/>
        <family val="1"/>
        <charset val="162"/>
        <scheme val="major"/>
      </rPr>
      <t xml:space="preserve"> LÜTFEN FİRMA UNVANINIZI TAM OLARAK GİRİNİZ</t>
    </r>
  </si>
  <si>
    <t>UÇUŞ DETAYLARI</t>
  </si>
  <si>
    <r>
      <rPr>
        <b/>
        <sz val="14"/>
        <rFont val="Cambria"/>
        <family val="1"/>
        <charset val="162"/>
        <scheme val="major"/>
      </rPr>
      <t xml:space="preserve">KONAKLAMA VE TOPLANTI ORGANİZASYONU </t>
    </r>
    <r>
      <rPr>
        <b/>
        <sz val="12"/>
        <rFont val="Cambria"/>
        <family val="1"/>
        <charset val="162"/>
        <scheme val="major"/>
      </rPr>
      <t xml:space="preserve">
</t>
    </r>
    <r>
      <rPr>
        <sz val="12"/>
        <rFont val="Cambria"/>
        <family val="1"/>
        <charset val="162"/>
        <scheme val="major"/>
      </rPr>
      <t>(oteller tercih ettiğimiz öncelik sırasına göre sıralanmıştır.)</t>
    </r>
  </si>
  <si>
    <t>Kişi / Adet Sayısı 
(yaklaşık sayıdır, değişebilir)</t>
  </si>
  <si>
    <r>
      <t xml:space="preserve">Gecelik Konaklama 
</t>
    </r>
    <r>
      <rPr>
        <i/>
        <sz val="12"/>
        <rFont val="Cambria"/>
        <family val="1"/>
        <charset val="162"/>
        <scheme val="major"/>
      </rPr>
      <t xml:space="preserve">(1 gecelik king size bed standart oda konaklama ücreti, </t>
    </r>
    <r>
      <rPr>
        <i/>
        <u/>
        <sz val="12"/>
        <rFont val="Cambria"/>
        <family val="1"/>
        <charset val="162"/>
        <scheme val="major"/>
      </rPr>
      <t>kahvaltı ve şehir vergisi dahil</t>
    </r>
    <r>
      <rPr>
        <i/>
        <sz val="12"/>
        <rFont val="Cambria"/>
        <family val="1"/>
        <charset val="162"/>
        <scheme val="major"/>
      </rPr>
      <t>)</t>
    </r>
  </si>
  <si>
    <t>TRANSFER VE ARAÇ FİYATLARI</t>
  </si>
  <si>
    <t>Tarih</t>
  </si>
  <si>
    <t>Fiyat Teklifi (USD) 
(Şoför ve Benzin Kullanımı Dahil Günlük Fiyat)</t>
  </si>
  <si>
    <t>(Günlük çalışma saatleri, araç marka, modeli ve ekstra saat kullanım ücreti belirtilmelidir)</t>
  </si>
  <si>
    <t>Yarım Gün Fiyat Teklifi (USD) 
(KDV, Hizmet Bedeli vb. Dahil Toplam Tutar)</t>
  </si>
  <si>
    <t>Tam Gün Fiyat Teklifi (USD) 
(KDV, Hizmet Bedeli vb. Dahil Toplam Tutar)</t>
  </si>
  <si>
    <t>(Şoför ve benzin kullanımı dahil,  araç marka, modeli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</si>
  <si>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 Tercümanların akıcı şekilde çeviri yapması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 xml:space="preserve">
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</si>
  <si>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u/>
        <sz val="14"/>
        <color rgb="FFFF0000"/>
        <rFont val="Cambria"/>
        <family val="1"/>
        <charset val="162"/>
        <scheme val="major"/>
      </rPr>
      <t xml:space="preserve">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</si>
  <si>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İlgili kısımlara kişi başı ücret yazılmalıdır.
- Otel rezervasyonlarında iptal/değişiklik politikası Açıklama kısmında belirtilmelidir.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</si>
  <si>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 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</si>
  <si>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</si>
  <si>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(adet bilahare bildirilecektir.)</t>
  </si>
  <si>
    <t xml:space="preserve">TERCÜMAN </t>
  </si>
  <si>
    <t>EK 1_MEKSİKA YURT DIŞI PAZARLAMA FAALİYETİ - UÇAK BİLETİ (BUSINESS)</t>
  </si>
  <si>
    <r>
      <rPr>
        <b/>
        <sz val="20"/>
        <rFont val="Cambria"/>
        <family val="1"/>
        <charset val="162"/>
        <scheme val="major"/>
      </rPr>
      <t>MEKSİKA YURT DIŞI PAZARLAMA FAALİYETİ</t>
    </r>
    <r>
      <rPr>
        <b/>
        <sz val="18"/>
        <rFont val="Cambria"/>
        <family val="1"/>
        <charset val="162"/>
        <scheme val="major"/>
      </rPr>
      <t xml:space="preserve">
</t>
    </r>
    <r>
      <rPr>
        <b/>
        <sz val="16"/>
        <rFont val="Cambria"/>
        <family val="1"/>
        <charset val="162"/>
        <scheme val="major"/>
      </rPr>
      <t>(8-13 Aralık 2024)
- Uçuş Fiyat Teklifi -</t>
    </r>
  </si>
  <si>
    <r>
      <rPr>
        <b/>
        <sz val="12"/>
        <rFont val="Cambria"/>
        <family val="1"/>
        <charset val="162"/>
        <scheme val="major"/>
      </rPr>
      <t>ANA UÇUŞ (Business) - THY</t>
    </r>
    <r>
      <rPr>
        <sz val="12"/>
        <rFont val="Cambria"/>
        <family val="1"/>
        <charset val="162"/>
        <scheme val="major"/>
      </rPr>
      <t xml:space="preserve">
Gidiş: 08.12.2024 / Istanbul (IST) – Mexico City (MEX) / (TK 184 (02:05)
Dönüş: 13.12.2024 /Mexico City (MEX) - Istanbul (IST) / (TK 184) (09:35)</t>
    </r>
  </si>
  <si>
    <t>EK 1_MEKSİKA YURT DIŞI PAZARLAMA FAALİYETİ - UÇAK BİLETİ (EKONOMİ)</t>
  </si>
  <si>
    <r>
      <rPr>
        <b/>
        <sz val="12"/>
        <rFont val="Cambria"/>
        <family val="1"/>
        <charset val="162"/>
        <scheme val="major"/>
      </rPr>
      <t>ANA UÇUŞ (Ekonomi) - THY</t>
    </r>
    <r>
      <rPr>
        <sz val="12"/>
        <rFont val="Cambria"/>
        <family val="1"/>
        <charset val="162"/>
        <scheme val="major"/>
      </rPr>
      <t xml:space="preserve">
Gidiş: 08.12.2024 / Istanbul (IST) – Mexico City (MEX) / (TK 184 (02:05)
Dönüş: 13.12.2024 /Mexico City (MEX) - Istanbul (IST) / (TK 184) (09:35)</t>
    </r>
  </si>
  <si>
    <t>EK 1_MEKSİKA YURT DIŞI PAZARLAMA FAALİYETİ - KONAKLAMA</t>
  </si>
  <si>
    <r>
      <rPr>
        <b/>
        <sz val="20"/>
        <rFont val="Cambria"/>
        <family val="1"/>
        <charset val="162"/>
        <scheme val="major"/>
      </rPr>
      <t>MEKSİKA YURT DIŞI PAZARLAMA FAALİYETİ</t>
    </r>
    <r>
      <rPr>
        <b/>
        <sz val="18"/>
        <rFont val="Cambria"/>
        <family val="1"/>
        <charset val="162"/>
        <scheme val="major"/>
      </rPr>
      <t xml:space="preserve">
</t>
    </r>
    <r>
      <rPr>
        <b/>
        <sz val="16"/>
        <rFont val="Cambria"/>
        <family val="1"/>
        <charset val="162"/>
        <scheme val="major"/>
      </rPr>
      <t>(8-13 Aralık 2024)
- Konaklama Fiyat Teklifi -</t>
    </r>
  </si>
  <si>
    <t>EK 1_MEKSİKA YURT DIŞI PAZARLAMA FAALİYETİ - TRANSFER VE ARAÇ KİRALAMA</t>
  </si>
  <si>
    <r>
      <rPr>
        <b/>
        <sz val="12"/>
        <rFont val="Cambria"/>
        <family val="1"/>
        <charset val="162"/>
        <scheme val="major"/>
      </rPr>
      <t>Havaalanı - Otel tek yön transfer bedeli  (Mexico City)</t>
    </r>
    <r>
      <rPr>
        <sz val="12"/>
        <rFont val="Cambria"/>
        <family val="1"/>
        <charset val="162"/>
        <scheme val="major"/>
      </rPr>
      <t xml:space="preserve">
</t>
    </r>
    <r>
      <rPr>
        <i/>
        <sz val="12"/>
        <rFont val="Cambria"/>
        <family val="1"/>
        <charset val="162"/>
        <scheme val="major"/>
      </rPr>
      <t>(20-25 kişilik grup ve bagajlarını taşıyabilecek bir araç)</t>
    </r>
  </si>
  <si>
    <r>
      <rPr>
        <b/>
        <i/>
        <sz val="12"/>
        <rFont val="Cambria"/>
        <family val="1"/>
        <charset val="162"/>
        <scheme val="major"/>
      </rPr>
      <t xml:space="preserve">Tüm Gün şoförlü araç kiralama (Monterrey)
</t>
    </r>
    <r>
      <rPr>
        <i/>
        <sz val="12"/>
        <rFont val="Cambria"/>
        <family val="1"/>
        <charset val="162"/>
        <scheme val="major"/>
      </rPr>
      <t xml:space="preserve">(Tüm gruba yetebilecek otobüs) </t>
    </r>
  </si>
  <si>
    <t>9-10 Aralık 2024</t>
  </si>
  <si>
    <r>
      <rPr>
        <b/>
        <i/>
        <sz val="12"/>
        <rFont val="Cambria"/>
        <family val="1"/>
        <charset val="162"/>
        <scheme val="major"/>
      </rPr>
      <t xml:space="preserve">Tüm Gün şoförlü araç kiralama (Queretaro)
</t>
    </r>
    <r>
      <rPr>
        <i/>
        <sz val="12"/>
        <rFont val="Cambria"/>
        <family val="1"/>
        <charset val="162"/>
        <scheme val="major"/>
      </rPr>
      <t xml:space="preserve">(Tüm gruba yetebilecek otobüs) </t>
    </r>
  </si>
  <si>
    <r>
      <rPr>
        <b/>
        <sz val="20"/>
        <rFont val="Cambria"/>
        <family val="1"/>
        <charset val="162"/>
        <scheme val="major"/>
      </rPr>
      <t>MEKSİKA YURT DIŞI PAZARLAMA FAALİYETİ</t>
    </r>
    <r>
      <rPr>
        <b/>
        <sz val="18"/>
        <rFont val="Cambria"/>
        <family val="1"/>
        <charset val="162"/>
        <scheme val="major"/>
      </rPr>
      <t xml:space="preserve">
</t>
    </r>
    <r>
      <rPr>
        <b/>
        <sz val="16"/>
        <rFont val="Cambria"/>
        <family val="1"/>
        <charset val="162"/>
        <scheme val="major"/>
      </rPr>
      <t>(8-13 Aralık 2024)
- Transfer ve Araç Kiralama Fiyat Teklifi -</t>
    </r>
  </si>
  <si>
    <t>EK 1_MEKSİKA YURT DIŞI PAZARLAMA FAALİYETİ - TERCÜMAN</t>
  </si>
  <si>
    <r>
      <rPr>
        <b/>
        <sz val="20"/>
        <rFont val="Cambria"/>
        <family val="1"/>
        <charset val="162"/>
        <scheme val="major"/>
      </rPr>
      <t>MEKSİKA YURT DIŞI PAZARLAMA FAALİYETİ</t>
    </r>
    <r>
      <rPr>
        <b/>
        <sz val="18"/>
        <rFont val="Cambria"/>
        <family val="1"/>
        <charset val="162"/>
        <scheme val="major"/>
      </rPr>
      <t xml:space="preserve">
</t>
    </r>
    <r>
      <rPr>
        <b/>
        <sz val="16"/>
        <rFont val="Cambria"/>
        <family val="1"/>
        <charset val="162"/>
        <scheme val="major"/>
      </rPr>
      <t>(8-13 Aralık 2024)
- Tercüman Fiyat Teklifi -</t>
    </r>
  </si>
  <si>
    <t>MONTERREY, QUERETARO</t>
  </si>
  <si>
    <r>
      <rPr>
        <b/>
        <sz val="12"/>
        <color theme="1"/>
        <rFont val="Cambria"/>
        <family val="1"/>
        <charset val="162"/>
        <scheme val="major"/>
      </rPr>
      <t xml:space="preserve">Türkçe  - İspanyolca Tercüman </t>
    </r>
    <r>
      <rPr>
        <sz val="12"/>
        <rFont val="Cambria"/>
        <family val="1"/>
        <charset val="162"/>
        <scheme val="major"/>
      </rPr>
      <t xml:space="preserve">
</t>
    </r>
    <r>
      <rPr>
        <i/>
        <sz val="12"/>
        <color theme="1"/>
        <rFont val="Cambria"/>
        <family val="1"/>
        <charset val="162"/>
        <scheme val="major"/>
      </rPr>
      <t>Günlük fiyat verilmelidir. Program boyunca heyete eşlik edip yapılacak toplantılara da katılacaklar.</t>
    </r>
  </si>
  <si>
    <t>MEXICO CITY</t>
  </si>
  <si>
    <t>Sheraton Maria Isabel (5*)</t>
  </si>
  <si>
    <t>InterContinental Presidente (5*)</t>
  </si>
  <si>
    <t>Hyatt Regency Mexico City (5*)</t>
  </si>
  <si>
    <t>MONTERREY</t>
  </si>
  <si>
    <t>The Westin Monterrey Valle (5*)</t>
  </si>
  <si>
    <t>Grand Fiesta Americana Monterrey Valle (5*)</t>
  </si>
  <si>
    <t>Camino Real Fashion Drive Monterrey (5*)</t>
  </si>
  <si>
    <t>Grand Fiesta Americana Queretaro (5*)</t>
  </si>
  <si>
    <t>Casa Inn Premium Hotel Queretaro (5*)</t>
  </si>
  <si>
    <t>DoubleTree by Hilton Queretaro (5*)</t>
  </si>
  <si>
    <r>
      <rPr>
        <b/>
        <i/>
        <sz val="12"/>
        <rFont val="Cambria"/>
        <family val="1"/>
        <charset val="162"/>
        <scheme val="major"/>
      </rPr>
      <t>Queretaro - Mexico City Kara Yolu Transferi</t>
    </r>
    <r>
      <rPr>
        <i/>
        <sz val="12"/>
        <rFont val="Cambria"/>
        <family val="1"/>
        <charset val="162"/>
        <scheme val="major"/>
      </rPr>
      <t xml:space="preserve">
(Tüm gruba yetebilecek otobüs) </t>
    </r>
  </si>
  <si>
    <r>
      <t xml:space="preserve">ARA UÇUŞ (Business) - Viva Aerobus
</t>
    </r>
    <r>
      <rPr>
        <sz val="12"/>
        <rFont val="Cambria"/>
        <family val="1"/>
        <charset val="162"/>
        <scheme val="major"/>
      </rPr>
      <t>Gidiş: 09.12.2024 / Mexico City (MEX) - Monterrey (MTY) / VB9402 (10:10)</t>
    </r>
  </si>
  <si>
    <r>
      <t xml:space="preserve">ARA UÇUŞ (Business) - Viva Aerobus
</t>
    </r>
    <r>
      <rPr>
        <sz val="12"/>
        <rFont val="Cambria"/>
        <family val="1"/>
        <charset val="162"/>
        <scheme val="major"/>
      </rPr>
      <t>Gidiş: 11.12.2024 / Monterrey (MTY) - Queretaro (QRO) / VB4204 (10:14)</t>
    </r>
    <r>
      <rPr>
        <b/>
        <sz val="12"/>
        <rFont val="Cambria"/>
        <family val="1"/>
        <charset val="162"/>
        <scheme val="major"/>
      </rPr>
      <t xml:space="preserve">
</t>
    </r>
  </si>
  <si>
    <t>Heyet varış günü ve dönüş günü 1'er gece konaklanacaktır.</t>
  </si>
  <si>
    <t>QUERETARO</t>
  </si>
  <si>
    <r>
      <rPr>
        <b/>
        <sz val="12"/>
        <rFont val="Cambria"/>
        <family val="1"/>
        <charset val="162"/>
        <scheme val="major"/>
      </rPr>
      <t>Otel - Havaalanı - tek yön transfer bedeli  (Monterrey)</t>
    </r>
    <r>
      <rPr>
        <sz val="12"/>
        <rFont val="Cambria"/>
        <family val="1"/>
        <charset val="162"/>
        <scheme val="major"/>
      </rPr>
      <t xml:space="preserve">
</t>
    </r>
    <r>
      <rPr>
        <i/>
        <sz val="12"/>
        <rFont val="Cambria"/>
        <family val="1"/>
        <charset val="162"/>
        <scheme val="major"/>
      </rPr>
      <t>(20-25 kişilik grup ve bagajlarını taşıyabilecek bir araç)</t>
    </r>
  </si>
  <si>
    <t>2 gün boyunca gruba tahsis otobüs</t>
  </si>
  <si>
    <t>11-12 Aralık 2024</t>
  </si>
  <si>
    <t>2 gün boyunca gruba tahsis otobüs, 13 Aralık sabah Havalimanına bırakış dahil</t>
  </si>
  <si>
    <t>8-9-13 Aralık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</si>
</sst>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7"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b/>
      <sz val="16"/>
      <color rgb="FFFF0000"/>
      <name val="Cambria"/>
      <family val="1"/>
      <charset val="162"/>
      <scheme val="major"/>
    </font>
    <font>
      <i/>
      <sz val="12"/>
      <name val="Cambria"/>
      <family val="1"/>
      <charset val="162"/>
      <scheme val="major"/>
    </font>
    <font>
      <i/>
      <u/>
      <sz val="12"/>
      <name val="Cambria"/>
      <family val="1"/>
      <charset val="162"/>
      <scheme val="major"/>
    </font>
    <font>
      <sz val="16"/>
      <color rgb="FFFF0000"/>
      <name val="Cambria"/>
      <family val="1"/>
      <charset val="162"/>
      <scheme val="major"/>
    </font>
    <font>
      <b/>
      <u/>
      <sz val="14"/>
      <name val="Cambria"/>
      <family val="1"/>
      <charset val="162"/>
      <scheme val="major"/>
    </font>
    <font>
      <b/>
      <sz val="12"/>
      <color indexed="81"/>
      <name val="Tahoma"/>
      <family val="2"/>
      <charset val="162"/>
    </font>
    <font>
      <u/>
      <sz val="14"/>
      <color rgb="FFFF0000"/>
      <name val="Cambria"/>
      <family val="1"/>
      <charset val="162"/>
      <scheme val="major"/>
    </font>
    <font>
      <sz val="12"/>
      <color rgb="FFFF0000"/>
      <name val="Cambria"/>
      <family val="1"/>
      <charset val="162"/>
      <scheme val="major"/>
    </font>
    <font>
      <b/>
      <i/>
      <sz val="12"/>
      <name val="Cambria"/>
      <family val="1"/>
      <charset val="162"/>
      <scheme val="major"/>
    </font>
    <font>
      <b/>
      <sz val="12"/>
      <color theme="1"/>
      <name val="Cambria"/>
      <family val="1"/>
      <charset val="162"/>
      <scheme val="major"/>
    </font>
    <font>
      <i/>
      <sz val="12"/>
      <color theme="1"/>
      <name val="Cambria"/>
      <family val="1"/>
      <charset val="162"/>
      <scheme val="major"/>
    </font>
    <font>
      <sz val="8"/>
      <name val="Arial"/>
      <charset val="162"/>
    </font>
  </fonts>
  <fills count="6">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3" fillId="0" borderId="0"/>
    <xf numFmtId="0" fontId="2" fillId="0" borderId="0"/>
    <xf numFmtId="0" fontId="1" fillId="0" borderId="0"/>
  </cellStyleXfs>
  <cellXfs count="77">
    <xf numFmtId="0" fontId="0" fillId="0" borderId="0" xfId="0"/>
    <xf numFmtId="0" fontId="5" fillId="0" borderId="0" xfId="0" applyFont="1" applyBorder="1" applyAlignment="1">
      <alignment vertical="center"/>
    </xf>
    <xf numFmtId="164" fontId="5" fillId="0" borderId="0" xfId="0" applyNumberFormat="1" applyFont="1" applyBorder="1" applyAlignment="1">
      <alignment vertical="center"/>
    </xf>
    <xf numFmtId="0" fontId="5" fillId="0" borderId="0" xfId="0" applyFont="1" applyBorder="1" applyAlignment="1">
      <alignment vertical="center" wrapText="1"/>
    </xf>
    <xf numFmtId="0" fontId="7" fillId="0" borderId="0" xfId="0" applyFont="1" applyBorder="1" applyAlignment="1">
      <alignment vertical="center"/>
    </xf>
    <xf numFmtId="165" fontId="5" fillId="0" borderId="1" xfId="0" applyNumberFormat="1" applyFont="1" applyBorder="1" applyAlignment="1">
      <alignment horizontal="center" vertical="center" wrapText="1" shrinkToFit="1"/>
    </xf>
    <xf numFmtId="165" fontId="10" fillId="0" borderId="5" xfId="0" applyNumberFormat="1" applyFont="1" applyBorder="1" applyAlignment="1">
      <alignment horizontal="center" vertical="center" wrapText="1" shrinkToFit="1"/>
    </xf>
    <xf numFmtId="0" fontId="10"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5" xfId="0" applyFont="1" applyFill="1" applyBorder="1" applyAlignment="1">
      <alignment horizontal="right" vertical="center" wrapText="1"/>
    </xf>
    <xf numFmtId="164" fontId="6"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0" xfId="1" applyFont="1" applyBorder="1" applyAlignment="1">
      <alignment vertical="center"/>
    </xf>
    <xf numFmtId="164" fontId="14" fillId="2" borderId="11" xfId="1" applyNumberFormat="1" applyFont="1" applyFill="1" applyBorder="1" applyAlignment="1">
      <alignment horizontal="center" vertical="center" wrapText="1"/>
    </xf>
    <xf numFmtId="0" fontId="7" fillId="0" borderId="0" xfId="1" applyFont="1" applyBorder="1" applyAlignment="1">
      <alignment vertical="center"/>
    </xf>
    <xf numFmtId="14" fontId="14" fillId="5" borderId="1" xfId="1" applyNumberFormat="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4" fillId="5" borderId="9" xfId="1" applyFont="1" applyFill="1" applyBorder="1" applyAlignment="1">
      <alignment vertical="center" wrapText="1"/>
    </xf>
    <xf numFmtId="0" fontId="5" fillId="0" borderId="1" xfId="1" applyFont="1" applyFill="1" applyBorder="1" applyAlignment="1">
      <alignment vertical="center" wrapText="1"/>
    </xf>
    <xf numFmtId="165" fontId="5" fillId="0" borderId="1" xfId="1" applyNumberFormat="1" applyFont="1" applyBorder="1" applyAlignment="1">
      <alignment horizontal="center" vertical="center" wrapText="1" shrinkToFit="1"/>
    </xf>
    <xf numFmtId="1" fontId="5" fillId="0" borderId="1" xfId="1" applyNumberFormat="1" applyFont="1" applyBorder="1" applyAlignment="1">
      <alignment horizontal="center" vertical="center" wrapText="1" shrinkToFit="1"/>
    </xf>
    <xf numFmtId="0" fontId="5" fillId="0" borderId="1" xfId="1" applyFont="1" applyBorder="1" applyAlignment="1">
      <alignment vertical="center"/>
    </xf>
    <xf numFmtId="165" fontId="15" fillId="0" borderId="5" xfId="1" applyNumberFormat="1" applyFont="1" applyBorder="1" applyAlignment="1">
      <alignment horizontal="center" vertical="center" wrapText="1" shrinkToFit="1"/>
    </xf>
    <xf numFmtId="0" fontId="18" fillId="0" borderId="9" xfId="1" applyFont="1" applyBorder="1" applyAlignment="1">
      <alignment vertical="center"/>
    </xf>
    <xf numFmtId="0" fontId="5" fillId="0" borderId="0" xfId="1" applyFont="1" applyBorder="1" applyAlignment="1">
      <alignment vertical="center" wrapText="1"/>
    </xf>
    <xf numFmtId="164" fontId="5" fillId="0" borderId="0" xfId="1" applyNumberFormat="1" applyFont="1" applyBorder="1" applyAlignment="1">
      <alignment vertical="center"/>
    </xf>
    <xf numFmtId="0" fontId="14" fillId="2" borderId="1" xfId="1" applyFont="1" applyFill="1" applyBorder="1" applyAlignment="1">
      <alignment vertical="center" wrapText="1"/>
    </xf>
    <xf numFmtId="0" fontId="14" fillId="2" borderId="1" xfId="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0" fontId="14" fillId="5" borderId="1" xfId="1" applyFont="1" applyFill="1" applyBorder="1" applyAlignment="1">
      <alignment vertical="center" wrapText="1"/>
    </xf>
    <xf numFmtId="0" fontId="14" fillId="5" borderId="1" xfId="1" applyFont="1" applyFill="1" applyBorder="1" applyAlignment="1">
      <alignment horizontal="left" vertical="center" wrapText="1"/>
    </xf>
    <xf numFmtId="164" fontId="5" fillId="5" borderId="1" xfId="1" applyNumberFormat="1" applyFont="1" applyFill="1" applyBorder="1" applyAlignment="1">
      <alignment vertical="center"/>
    </xf>
    <xf numFmtId="15" fontId="5" fillId="0" borderId="1" xfId="1" applyNumberFormat="1" applyFont="1" applyFill="1" applyBorder="1" applyAlignment="1">
      <alignment horizontal="center" vertical="center" wrapText="1"/>
    </xf>
    <xf numFmtId="0" fontId="16" fillId="0" borderId="1" xfId="1" applyFont="1" applyFill="1" applyBorder="1" applyAlignment="1">
      <alignment vertical="center" wrapText="1"/>
    </xf>
    <xf numFmtId="165" fontId="10" fillId="0" borderId="5" xfId="1" applyNumberFormat="1" applyFont="1" applyBorder="1" applyAlignment="1">
      <alignment horizontal="center" vertical="center" wrapText="1" shrinkToFit="1"/>
    </xf>
    <xf numFmtId="0" fontId="10" fillId="0" borderId="7" xfId="1" applyFont="1" applyBorder="1" applyAlignment="1">
      <alignment horizontal="center" vertical="center" wrapText="1"/>
    </xf>
    <xf numFmtId="0" fontId="14" fillId="5" borderId="1" xfId="1" applyFont="1" applyFill="1" applyBorder="1" applyAlignment="1">
      <alignment horizontal="center" vertical="center"/>
    </xf>
    <xf numFmtId="0" fontId="14" fillId="5" borderId="14" xfId="1" applyFont="1" applyFill="1" applyBorder="1" applyAlignment="1">
      <alignment vertical="center"/>
    </xf>
    <xf numFmtId="0" fontId="22" fillId="5" borderId="0" xfId="1" applyFont="1" applyFill="1" applyBorder="1" applyAlignment="1">
      <alignment horizontal="center" vertical="center"/>
    </xf>
    <xf numFmtId="164" fontId="5" fillId="0" borderId="1" xfId="1" applyNumberFormat="1" applyFont="1" applyBorder="1" applyAlignment="1">
      <alignment vertical="center"/>
    </xf>
    <xf numFmtId="0" fontId="9" fillId="0" borderId="1" xfId="1" applyFont="1" applyBorder="1" applyAlignment="1">
      <alignment horizontal="center" vertical="center" textRotation="90" wrapText="1"/>
    </xf>
    <xf numFmtId="0" fontId="10" fillId="0" borderId="12" xfId="0" applyFont="1" applyFill="1" applyBorder="1" applyAlignment="1">
      <alignment horizontal="right" vertical="center" wrapText="1"/>
    </xf>
    <xf numFmtId="0" fontId="14" fillId="0" borderId="1" xfId="0" applyFont="1" applyBorder="1" applyAlignment="1">
      <alignment horizontal="left" vertical="top"/>
    </xf>
    <xf numFmtId="165" fontId="5" fillId="0" borderId="5" xfId="1" applyNumberFormat="1" applyFont="1" applyBorder="1" applyAlignment="1">
      <alignment horizontal="center" vertical="center" wrapText="1" shrinkToFit="1"/>
    </xf>
    <xf numFmtId="0" fontId="7" fillId="0" borderId="1" xfId="1" applyFont="1" applyFill="1" applyBorder="1" applyAlignment="1">
      <alignment horizontal="center" vertical="center" wrapText="1"/>
    </xf>
    <xf numFmtId="0" fontId="9" fillId="0" borderId="8" xfId="1" applyFont="1" applyBorder="1" applyAlignment="1">
      <alignment horizontal="center" vertical="center" textRotation="90" wrapText="1"/>
    </xf>
    <xf numFmtId="0" fontId="6" fillId="0" borderId="10" xfId="0" applyFont="1" applyBorder="1" applyAlignment="1">
      <alignment horizontal="left" vertical="center" wrapText="1"/>
    </xf>
    <xf numFmtId="0" fontId="8" fillId="0" borderId="1"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20" fontId="5" fillId="0" borderId="8" xfId="0" applyNumberFormat="1" applyFont="1" applyBorder="1" applyAlignment="1">
      <alignment horizontal="left" vertical="center" wrapText="1"/>
    </xf>
    <xf numFmtId="20" fontId="5" fillId="0" borderId="9" xfId="0" applyNumberFormat="1" applyFont="1" applyBorder="1" applyAlignment="1">
      <alignment horizontal="left" vertical="center" wrapText="1"/>
    </xf>
    <xf numFmtId="0" fontId="14" fillId="0" borderId="1" xfId="0" applyFont="1" applyBorder="1" applyAlignment="1">
      <alignment horizontal="left" vertical="top" wrapText="1"/>
    </xf>
    <xf numFmtId="0" fontId="5" fillId="0" borderId="1" xfId="0" applyFont="1" applyBorder="1" applyAlignment="1">
      <alignment horizontal="left" vertical="top"/>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15" fillId="0" borderId="8" xfId="1" applyFont="1" applyBorder="1" applyAlignment="1">
      <alignment horizontal="center" vertical="center"/>
    </xf>
    <xf numFmtId="0" fontId="15" fillId="0" borderId="5" xfId="1" applyFont="1" applyBorder="1" applyAlignment="1">
      <alignment horizontal="center" vertical="center"/>
    </xf>
    <xf numFmtId="0" fontId="9" fillId="4" borderId="1"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4" fillId="5" borderId="1" xfId="1" applyFont="1" applyFill="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5" xfId="1" applyFont="1" applyFill="1" applyBorder="1" applyAlignment="1">
      <alignment horizontal="right" vertical="center" wrapText="1"/>
    </xf>
    <xf numFmtId="0" fontId="8" fillId="0" borderId="1" xfId="1" applyFont="1" applyBorder="1" applyAlignment="1">
      <alignment horizontal="left" vertical="center" wrapText="1"/>
    </xf>
    <xf numFmtId="0" fontId="9" fillId="4" borderId="6" xfId="1" applyFont="1" applyFill="1" applyBorder="1" applyAlignment="1">
      <alignment horizontal="left" vertical="center" wrapText="1"/>
    </xf>
    <xf numFmtId="0" fontId="4" fillId="4" borderId="6" xfId="1" applyFont="1" applyFill="1" applyBorder="1" applyAlignment="1">
      <alignment horizontal="left" vertical="center" wrapText="1"/>
    </xf>
    <xf numFmtId="164" fontId="14" fillId="2" borderId="1" xfId="1" applyNumberFormat="1" applyFont="1" applyFill="1" applyBorder="1" applyAlignment="1">
      <alignment horizontal="center" vertical="center" wrapText="1"/>
    </xf>
    <xf numFmtId="164" fontId="22" fillId="5" borderId="1" xfId="1" applyNumberFormat="1" applyFont="1" applyFill="1" applyBorder="1" applyAlignment="1">
      <alignment horizontal="center" vertical="center" wrapText="1"/>
    </xf>
    <xf numFmtId="0" fontId="23" fillId="5" borderId="9" xfId="1" applyFont="1" applyFill="1" applyBorder="1" applyAlignment="1">
      <alignmen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G9"/>
  <sheetViews>
    <sheetView showGridLines="0" topLeftCell="A2" zoomScale="85" zoomScaleNormal="85" zoomScaleSheetLayoutView="80" workbookViewId="0">
      <selection activeCell="D6" sqref="D6"/>
    </sheetView>
  </sheetViews>
  <sheetFormatPr defaultColWidth="9.109375" defaultRowHeight="18.75" customHeight="1" x14ac:dyDescent="0.25"/>
  <cols>
    <col min="1" max="1" width="23.33203125" style="3" customWidth="1"/>
    <col min="2" max="2" width="54.33203125"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95" customHeight="1" thickBot="1" x14ac:dyDescent="0.3">
      <c r="A1" s="47" t="s">
        <v>28</v>
      </c>
      <c r="B1" s="47"/>
      <c r="C1" s="47"/>
      <c r="D1" s="47"/>
      <c r="E1" s="47"/>
      <c r="F1" s="47"/>
      <c r="G1" s="47"/>
    </row>
    <row r="2" spans="1:7" ht="89.25" customHeight="1" thickBot="1" x14ac:dyDescent="0.3">
      <c r="A2" s="49" t="s">
        <v>29</v>
      </c>
      <c r="B2" s="50"/>
      <c r="C2" s="50"/>
      <c r="D2" s="51"/>
      <c r="E2" s="51"/>
      <c r="F2" s="51"/>
      <c r="G2" s="52"/>
    </row>
    <row r="3" spans="1:7" ht="44.25" customHeight="1" x14ac:dyDescent="0.25">
      <c r="A3" s="53" t="s">
        <v>9</v>
      </c>
      <c r="B3" s="53"/>
      <c r="C3" s="53"/>
      <c r="D3" s="54"/>
      <c r="E3" s="54"/>
      <c r="F3" s="54"/>
      <c r="G3" s="54"/>
    </row>
    <row r="4" spans="1:7" s="4" customFormat="1" ht="65.25" customHeight="1" x14ac:dyDescent="0.25">
      <c r="A4" s="55" t="s">
        <v>10</v>
      </c>
      <c r="B4" s="56"/>
      <c r="C4" s="12" t="s">
        <v>6</v>
      </c>
      <c r="D4" s="10" t="s">
        <v>1</v>
      </c>
      <c r="E4" s="10" t="s">
        <v>4</v>
      </c>
      <c r="F4" s="10" t="s">
        <v>2</v>
      </c>
      <c r="G4" s="10" t="s">
        <v>0</v>
      </c>
    </row>
    <row r="5" spans="1:7" ht="79.5" customHeight="1" x14ac:dyDescent="0.25">
      <c r="A5" s="57" t="s">
        <v>30</v>
      </c>
      <c r="B5" s="58"/>
      <c r="C5" s="11" t="s">
        <v>7</v>
      </c>
      <c r="D5" s="5"/>
      <c r="E5" s="11">
        <v>1</v>
      </c>
      <c r="F5" s="5">
        <f t="shared" ref="F5:F7" si="0">D5*E5</f>
        <v>0</v>
      </c>
      <c r="G5" s="8" t="s">
        <v>5</v>
      </c>
    </row>
    <row r="6" spans="1:7" ht="79.5" customHeight="1" x14ac:dyDescent="0.25">
      <c r="A6" s="59" t="s">
        <v>57</v>
      </c>
      <c r="B6" s="60"/>
      <c r="C6" s="11" t="s">
        <v>7</v>
      </c>
      <c r="D6" s="5"/>
      <c r="E6" s="11">
        <v>1</v>
      </c>
      <c r="F6" s="5">
        <f t="shared" si="0"/>
        <v>0</v>
      </c>
      <c r="G6" s="8" t="s">
        <v>5</v>
      </c>
    </row>
    <row r="7" spans="1:7" ht="79.5" customHeight="1" x14ac:dyDescent="0.25">
      <c r="A7" s="59" t="s">
        <v>58</v>
      </c>
      <c r="B7" s="60"/>
      <c r="C7" s="11" t="s">
        <v>7</v>
      </c>
      <c r="D7" s="5"/>
      <c r="E7" s="11">
        <v>1</v>
      </c>
      <c r="F7" s="5">
        <f t="shared" si="0"/>
        <v>0</v>
      </c>
      <c r="G7" s="8" t="s">
        <v>5</v>
      </c>
    </row>
    <row r="8" spans="1:7" ht="36" customHeight="1" x14ac:dyDescent="0.25">
      <c r="A8" s="1"/>
      <c r="B8" s="9"/>
      <c r="C8" s="9"/>
      <c r="D8" s="1"/>
      <c r="E8" s="9" t="s">
        <v>3</v>
      </c>
      <c r="F8" s="6">
        <f>SUM(F5:F5)</f>
        <v>0</v>
      </c>
      <c r="G8" s="7"/>
    </row>
    <row r="9" spans="1:7" ht="300" customHeight="1" x14ac:dyDescent="0.25">
      <c r="A9" s="48" t="s">
        <v>24</v>
      </c>
      <c r="B9" s="48"/>
      <c r="C9" s="48"/>
      <c r="D9" s="48"/>
      <c r="E9" s="48"/>
      <c r="F9" s="48"/>
      <c r="G9" s="48"/>
    </row>
  </sheetData>
  <mergeCells count="8">
    <mergeCell ref="A1:G1"/>
    <mergeCell ref="A9:G9"/>
    <mergeCell ref="A2:G2"/>
    <mergeCell ref="A3:G3"/>
    <mergeCell ref="A4:B4"/>
    <mergeCell ref="A5:B5"/>
    <mergeCell ref="A6:B6"/>
    <mergeCell ref="A7:B7"/>
  </mergeCells>
  <printOptions horizontalCentered="1"/>
  <pageMargins left="0.7" right="0.7" top="0.75" bottom="0.75" header="0.3" footer="0.3"/>
  <pageSetup paperSize="9" scale="4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762D-9E32-4332-8515-E037E2837DFF}">
  <sheetPr>
    <tabColor theme="3" tint="0.79998168889431442"/>
    <pageSetUpPr fitToPage="1"/>
  </sheetPr>
  <dimension ref="A1:G9"/>
  <sheetViews>
    <sheetView showGridLines="0" zoomScale="85" zoomScaleNormal="85" zoomScaleSheetLayoutView="80" workbookViewId="0">
      <selection activeCell="A5" sqref="A5:B5"/>
    </sheetView>
  </sheetViews>
  <sheetFormatPr defaultColWidth="9.109375" defaultRowHeight="18.75" customHeight="1" x14ac:dyDescent="0.25"/>
  <cols>
    <col min="1" max="1" width="23.33203125" style="3" customWidth="1"/>
    <col min="2" max="2" width="54.6640625"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95" customHeight="1" thickBot="1" x14ac:dyDescent="0.3">
      <c r="A1" s="47" t="s">
        <v>31</v>
      </c>
      <c r="B1" s="47"/>
      <c r="C1" s="47"/>
      <c r="D1" s="47"/>
      <c r="E1" s="47"/>
      <c r="F1" s="47"/>
      <c r="G1" s="47"/>
    </row>
    <row r="2" spans="1:7" ht="89.25" customHeight="1" thickBot="1" x14ac:dyDescent="0.3">
      <c r="A2" s="49" t="s">
        <v>29</v>
      </c>
      <c r="B2" s="50"/>
      <c r="C2" s="50"/>
      <c r="D2" s="51"/>
      <c r="E2" s="51"/>
      <c r="F2" s="51"/>
      <c r="G2" s="52"/>
    </row>
    <row r="3" spans="1:7" ht="44.25" customHeight="1" x14ac:dyDescent="0.25">
      <c r="A3" s="53" t="s">
        <v>9</v>
      </c>
      <c r="B3" s="53"/>
      <c r="C3" s="53"/>
      <c r="D3" s="54"/>
      <c r="E3" s="54"/>
      <c r="F3" s="54"/>
      <c r="G3" s="54"/>
    </row>
    <row r="4" spans="1:7" s="4" customFormat="1" ht="65.25" customHeight="1" x14ac:dyDescent="0.25">
      <c r="A4" s="55" t="s">
        <v>10</v>
      </c>
      <c r="B4" s="56"/>
      <c r="C4" s="12" t="s">
        <v>6</v>
      </c>
      <c r="D4" s="10" t="s">
        <v>1</v>
      </c>
      <c r="E4" s="10" t="s">
        <v>4</v>
      </c>
      <c r="F4" s="10" t="s">
        <v>2</v>
      </c>
      <c r="G4" s="10" t="s">
        <v>0</v>
      </c>
    </row>
    <row r="5" spans="1:7" ht="69.599999999999994" customHeight="1" x14ac:dyDescent="0.25">
      <c r="A5" s="57" t="s">
        <v>32</v>
      </c>
      <c r="B5" s="58"/>
      <c r="C5" s="11" t="s">
        <v>8</v>
      </c>
      <c r="D5" s="5"/>
      <c r="E5" s="11">
        <v>20</v>
      </c>
      <c r="F5" s="5">
        <f t="shared" ref="F5:F6" si="0">D5*E5</f>
        <v>0</v>
      </c>
      <c r="G5" s="8" t="s">
        <v>5</v>
      </c>
    </row>
    <row r="6" spans="1:7" ht="66" customHeight="1" x14ac:dyDescent="0.25">
      <c r="A6" s="59" t="s">
        <v>57</v>
      </c>
      <c r="B6" s="60"/>
      <c r="C6" s="11" t="s">
        <v>8</v>
      </c>
      <c r="D6" s="5"/>
      <c r="E6" s="11">
        <v>20</v>
      </c>
      <c r="F6" s="5">
        <f t="shared" si="0"/>
        <v>0</v>
      </c>
      <c r="G6" s="8" t="s">
        <v>5</v>
      </c>
    </row>
    <row r="7" spans="1:7" ht="66" customHeight="1" x14ac:dyDescent="0.25">
      <c r="A7" s="59" t="s">
        <v>58</v>
      </c>
      <c r="B7" s="60"/>
      <c r="C7" s="11" t="s">
        <v>8</v>
      </c>
      <c r="D7" s="5"/>
      <c r="E7" s="11">
        <v>20</v>
      </c>
      <c r="F7" s="5">
        <f t="shared" ref="F7" si="1">D7*E7</f>
        <v>0</v>
      </c>
      <c r="G7" s="8" t="s">
        <v>5</v>
      </c>
    </row>
    <row r="8" spans="1:7" ht="45" customHeight="1" x14ac:dyDescent="0.25">
      <c r="A8" s="43"/>
      <c r="B8" s="42"/>
      <c r="C8" s="9"/>
      <c r="D8" s="1"/>
      <c r="E8" s="9" t="s">
        <v>3</v>
      </c>
      <c r="F8" s="6">
        <f>SUM(F6:F6)</f>
        <v>0</v>
      </c>
      <c r="G8" s="7"/>
    </row>
    <row r="9" spans="1:7" ht="300" customHeight="1" x14ac:dyDescent="0.25">
      <c r="A9" s="48" t="s">
        <v>22</v>
      </c>
      <c r="B9" s="48"/>
      <c r="C9" s="48"/>
      <c r="D9" s="48"/>
      <c r="E9" s="48"/>
      <c r="F9" s="48"/>
      <c r="G9" s="48"/>
    </row>
  </sheetData>
  <mergeCells count="8">
    <mergeCell ref="A9:G9"/>
    <mergeCell ref="A5:B5"/>
    <mergeCell ref="A1:G1"/>
    <mergeCell ref="A2:G2"/>
    <mergeCell ref="A3:G3"/>
    <mergeCell ref="A4:B4"/>
    <mergeCell ref="A6:B6"/>
    <mergeCell ref="A7:B7"/>
  </mergeCells>
  <printOptions horizontalCentered="1"/>
  <pageMargins left="0.7" right="0.7" top="0.75" bottom="0.75" header="0.3" footer="0.3"/>
  <pageSetup paperSize="9" scale="4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ECD2-DC35-4F16-9014-31FC20739B5D}">
  <sheetPr>
    <tabColor theme="6" tint="0.79998168889431442"/>
    <pageSetUpPr fitToPage="1"/>
  </sheetPr>
  <dimension ref="A1:G11"/>
  <sheetViews>
    <sheetView showGridLines="0" topLeftCell="A4" zoomScale="70" zoomScaleNormal="70" zoomScaleSheetLayoutView="55" workbookViewId="0">
      <selection activeCell="C9" sqref="C9"/>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7" s="1" customFormat="1" ht="55.95" customHeight="1" thickBot="1" x14ac:dyDescent="0.3">
      <c r="A1" s="47" t="s">
        <v>33</v>
      </c>
      <c r="B1" s="47"/>
      <c r="C1" s="47"/>
      <c r="D1" s="47"/>
      <c r="E1" s="47"/>
      <c r="F1" s="47"/>
      <c r="G1" s="47"/>
    </row>
    <row r="2" spans="1:7" s="1" customFormat="1" ht="89.25" customHeight="1" thickBot="1" x14ac:dyDescent="0.3">
      <c r="A2" s="49" t="s">
        <v>34</v>
      </c>
      <c r="B2" s="50"/>
      <c r="C2" s="50"/>
      <c r="D2" s="51"/>
      <c r="E2" s="51"/>
      <c r="F2" s="51"/>
      <c r="G2" s="52"/>
    </row>
    <row r="3" spans="1:7" ht="59.4" customHeight="1" x14ac:dyDescent="0.25">
      <c r="A3" s="65" t="s">
        <v>9</v>
      </c>
      <c r="B3" s="65"/>
      <c r="C3" s="65"/>
      <c r="D3" s="65"/>
      <c r="E3" s="65"/>
      <c r="F3" s="65"/>
    </row>
    <row r="4" spans="1:7" s="15" customFormat="1" ht="66.599999999999994" customHeight="1" x14ac:dyDescent="0.25">
      <c r="A4" s="66" t="s">
        <v>11</v>
      </c>
      <c r="B4" s="66"/>
      <c r="C4" s="14" t="s">
        <v>1</v>
      </c>
      <c r="D4" s="14" t="s">
        <v>12</v>
      </c>
      <c r="E4" s="14" t="s">
        <v>2</v>
      </c>
      <c r="F4" s="14" t="s">
        <v>0</v>
      </c>
    </row>
    <row r="5" spans="1:7" ht="48.6" customHeight="1" x14ac:dyDescent="0.25">
      <c r="A5" s="67" t="s">
        <v>45</v>
      </c>
      <c r="B5" s="67"/>
      <c r="C5" s="16">
        <v>45634</v>
      </c>
      <c r="D5" s="16">
        <v>45635</v>
      </c>
      <c r="E5" s="17">
        <f>D5-C5</f>
        <v>1</v>
      </c>
      <c r="F5" s="76" t="s">
        <v>59</v>
      </c>
    </row>
    <row r="6" spans="1:7" ht="48.6" customHeight="1" x14ac:dyDescent="0.25">
      <c r="A6" s="67" t="s">
        <v>45</v>
      </c>
      <c r="B6" s="67"/>
      <c r="C6" s="16">
        <v>45638</v>
      </c>
      <c r="D6" s="16">
        <v>45639</v>
      </c>
      <c r="E6" s="17">
        <v>1</v>
      </c>
      <c r="F6" s="18"/>
    </row>
    <row r="7" spans="1:7" ht="192.75" customHeight="1" x14ac:dyDescent="0.25">
      <c r="A7" s="41" t="s">
        <v>46</v>
      </c>
      <c r="B7" s="19" t="s">
        <v>13</v>
      </c>
      <c r="C7" s="20"/>
      <c r="D7" s="21">
        <v>20</v>
      </c>
      <c r="E7" s="20">
        <f t="shared" ref="E7" si="0">C7*D7*$E$5</f>
        <v>0</v>
      </c>
      <c r="F7" s="22"/>
    </row>
    <row r="8" spans="1:7" ht="192.75" customHeight="1" x14ac:dyDescent="0.25">
      <c r="A8" s="41" t="s">
        <v>47</v>
      </c>
      <c r="B8" s="19" t="s">
        <v>13</v>
      </c>
      <c r="C8" s="20"/>
      <c r="D8" s="21">
        <v>20</v>
      </c>
      <c r="E8" s="20">
        <f t="shared" ref="E8:E9" si="1">C8*D8*$E$5</f>
        <v>0</v>
      </c>
      <c r="F8" s="22"/>
    </row>
    <row r="9" spans="1:7" ht="192.75" customHeight="1" x14ac:dyDescent="0.25">
      <c r="A9" s="41" t="s">
        <v>48</v>
      </c>
      <c r="B9" s="19" t="s">
        <v>13</v>
      </c>
      <c r="C9" s="20"/>
      <c r="D9" s="21">
        <v>20</v>
      </c>
      <c r="E9" s="20">
        <f t="shared" si="1"/>
        <v>0</v>
      </c>
      <c r="F9" s="22"/>
    </row>
    <row r="10" spans="1:7" ht="49.95" customHeight="1" x14ac:dyDescent="0.25">
      <c r="A10" s="63" t="s">
        <v>3</v>
      </c>
      <c r="B10" s="64"/>
      <c r="C10" s="64"/>
      <c r="D10" s="64"/>
      <c r="E10" s="23">
        <f>SUM(E7:E7)</f>
        <v>0</v>
      </c>
      <c r="F10" s="24"/>
    </row>
    <row r="11" spans="1:7" ht="355.2" customHeight="1" x14ac:dyDescent="0.25">
      <c r="A11" s="61" t="s">
        <v>25</v>
      </c>
      <c r="B11" s="61"/>
      <c r="C11" s="61"/>
      <c r="D11" s="61"/>
      <c r="E11" s="61"/>
      <c r="F11" s="62"/>
    </row>
  </sheetData>
  <mergeCells count="8">
    <mergeCell ref="A11:F11"/>
    <mergeCell ref="A2:G2"/>
    <mergeCell ref="A1:G1"/>
    <mergeCell ref="A10:D10"/>
    <mergeCell ref="A3:F3"/>
    <mergeCell ref="A4:B4"/>
    <mergeCell ref="A5:B5"/>
    <mergeCell ref="A6:B6"/>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A160-44F6-4CCE-957E-EB0C0CA79E78}">
  <sheetPr>
    <tabColor theme="6" tint="0.79998168889431442"/>
    <pageSetUpPr fitToPage="1"/>
  </sheetPr>
  <dimension ref="A1:G10"/>
  <sheetViews>
    <sheetView showGridLines="0" topLeftCell="A4" zoomScale="70" zoomScaleNormal="70" workbookViewId="0">
      <selection activeCell="B8" sqref="B8"/>
    </sheetView>
  </sheetViews>
  <sheetFormatPr defaultColWidth="9.109375" defaultRowHeight="18.75" customHeight="1" x14ac:dyDescent="0.25"/>
  <cols>
    <col min="1" max="1" width="21.664062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7" s="1" customFormat="1" ht="55.95" customHeight="1" thickBot="1" x14ac:dyDescent="0.3">
      <c r="A1" s="47" t="s">
        <v>33</v>
      </c>
      <c r="B1" s="47"/>
      <c r="C1" s="47"/>
      <c r="D1" s="47"/>
      <c r="E1" s="47"/>
      <c r="F1" s="47"/>
      <c r="G1" s="47"/>
    </row>
    <row r="2" spans="1:7" s="1" customFormat="1" ht="89.25" customHeight="1" thickBot="1" x14ac:dyDescent="0.3">
      <c r="A2" s="49" t="s">
        <v>34</v>
      </c>
      <c r="B2" s="50"/>
      <c r="C2" s="50"/>
      <c r="D2" s="51"/>
      <c r="E2" s="51"/>
      <c r="F2" s="51"/>
      <c r="G2" s="52"/>
    </row>
    <row r="3" spans="1:7" ht="59.4" customHeight="1" x14ac:dyDescent="0.25">
      <c r="A3" s="65" t="s">
        <v>9</v>
      </c>
      <c r="B3" s="65"/>
      <c r="C3" s="65"/>
      <c r="D3" s="65"/>
      <c r="E3" s="65"/>
      <c r="F3" s="65"/>
    </row>
    <row r="4" spans="1:7" s="15" customFormat="1" ht="66.599999999999994" customHeight="1" x14ac:dyDescent="0.25">
      <c r="A4" s="66" t="s">
        <v>11</v>
      </c>
      <c r="B4" s="66"/>
      <c r="C4" s="14" t="s">
        <v>1</v>
      </c>
      <c r="D4" s="14" t="s">
        <v>12</v>
      </c>
      <c r="E4" s="14" t="s">
        <v>2</v>
      </c>
      <c r="F4" s="14" t="s">
        <v>0</v>
      </c>
    </row>
    <row r="5" spans="1:7" ht="48.6" customHeight="1" x14ac:dyDescent="0.25">
      <c r="A5" s="67" t="s">
        <v>49</v>
      </c>
      <c r="B5" s="67"/>
      <c r="C5" s="16">
        <v>45635</v>
      </c>
      <c r="D5" s="16">
        <v>45637</v>
      </c>
      <c r="E5" s="17">
        <f>D5-C5</f>
        <v>2</v>
      </c>
      <c r="F5" s="18"/>
    </row>
    <row r="6" spans="1:7" ht="128.25" customHeight="1" x14ac:dyDescent="0.25">
      <c r="A6" s="41" t="s">
        <v>50</v>
      </c>
      <c r="B6" s="19" t="s">
        <v>13</v>
      </c>
      <c r="C6" s="20"/>
      <c r="D6" s="21">
        <v>20</v>
      </c>
      <c r="E6" s="20">
        <f t="shared" ref="E6" si="0">C6*D6*$E$5</f>
        <v>0</v>
      </c>
      <c r="F6" s="22"/>
    </row>
    <row r="7" spans="1:7" ht="155.4" customHeight="1" x14ac:dyDescent="0.25">
      <c r="A7" s="41" t="s">
        <v>51</v>
      </c>
      <c r="B7" s="19" t="s">
        <v>13</v>
      </c>
      <c r="C7" s="20"/>
      <c r="D7" s="21">
        <v>20</v>
      </c>
      <c r="E7" s="20">
        <f t="shared" ref="E7:E8" si="1">C7*D7*$E$5</f>
        <v>0</v>
      </c>
      <c r="F7" s="22"/>
    </row>
    <row r="8" spans="1:7" ht="157.19999999999999" customHeight="1" x14ac:dyDescent="0.25">
      <c r="A8" s="41" t="s">
        <v>52</v>
      </c>
      <c r="B8" s="19" t="s">
        <v>13</v>
      </c>
      <c r="C8" s="20"/>
      <c r="D8" s="21">
        <v>20</v>
      </c>
      <c r="E8" s="20">
        <f t="shared" si="1"/>
        <v>0</v>
      </c>
      <c r="F8" s="22"/>
    </row>
    <row r="9" spans="1:7" ht="49.95" customHeight="1" x14ac:dyDescent="0.25">
      <c r="A9" s="63" t="s">
        <v>3</v>
      </c>
      <c r="B9" s="64"/>
      <c r="C9" s="64"/>
      <c r="D9" s="64"/>
      <c r="E9" s="23">
        <f>SUM(E6:E6)</f>
        <v>0</v>
      </c>
      <c r="F9" s="24"/>
    </row>
    <row r="10" spans="1:7" ht="355.2" customHeight="1" x14ac:dyDescent="0.25">
      <c r="A10" s="61" t="s">
        <v>25</v>
      </c>
      <c r="B10" s="61"/>
      <c r="C10" s="61"/>
      <c r="D10" s="61"/>
      <c r="E10" s="61"/>
      <c r="F10" s="62"/>
    </row>
  </sheetData>
  <mergeCells count="7">
    <mergeCell ref="A1:G1"/>
    <mergeCell ref="A2:G2"/>
    <mergeCell ref="A9:D9"/>
    <mergeCell ref="A10:F10"/>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801A-086A-4CE8-AEDF-6B64493DE018}">
  <sheetPr>
    <tabColor theme="6" tint="0.79998168889431442"/>
    <pageSetUpPr fitToPage="1"/>
  </sheetPr>
  <dimension ref="A1:G10"/>
  <sheetViews>
    <sheetView showGridLines="0" topLeftCell="A3" zoomScale="70" zoomScaleNormal="70" workbookViewId="0">
      <selection activeCell="A6" sqref="A6"/>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7" s="1" customFormat="1" ht="55.95" customHeight="1" thickBot="1" x14ac:dyDescent="0.3">
      <c r="A1" s="47" t="s">
        <v>33</v>
      </c>
      <c r="B1" s="47"/>
      <c r="C1" s="47"/>
      <c r="D1" s="47"/>
      <c r="E1" s="47"/>
      <c r="F1" s="47"/>
      <c r="G1" s="47"/>
    </row>
    <row r="2" spans="1:7" s="1" customFormat="1" ht="89.25" customHeight="1" thickBot="1" x14ac:dyDescent="0.3">
      <c r="A2" s="49" t="s">
        <v>34</v>
      </c>
      <c r="B2" s="50"/>
      <c r="C2" s="50"/>
      <c r="D2" s="51"/>
      <c r="E2" s="51"/>
      <c r="F2" s="51"/>
      <c r="G2" s="52"/>
    </row>
    <row r="3" spans="1:7" ht="59.4" customHeight="1" x14ac:dyDescent="0.25">
      <c r="A3" s="65" t="s">
        <v>9</v>
      </c>
      <c r="B3" s="65"/>
      <c r="C3" s="65"/>
      <c r="D3" s="65"/>
      <c r="E3" s="65"/>
      <c r="F3" s="65"/>
    </row>
    <row r="4" spans="1:7" s="15" customFormat="1" ht="66.599999999999994" customHeight="1" x14ac:dyDescent="0.25">
      <c r="A4" s="66" t="s">
        <v>11</v>
      </c>
      <c r="B4" s="66"/>
      <c r="C4" s="14" t="s">
        <v>1</v>
      </c>
      <c r="D4" s="14" t="s">
        <v>12</v>
      </c>
      <c r="E4" s="14" t="s">
        <v>2</v>
      </c>
      <c r="F4" s="14" t="s">
        <v>0</v>
      </c>
    </row>
    <row r="5" spans="1:7" ht="48.6" customHeight="1" x14ac:dyDescent="0.25">
      <c r="A5" s="67" t="s">
        <v>60</v>
      </c>
      <c r="B5" s="67"/>
      <c r="C5" s="16">
        <v>45637</v>
      </c>
      <c r="D5" s="16">
        <v>45638</v>
      </c>
      <c r="E5" s="17">
        <f>D5-C5</f>
        <v>1</v>
      </c>
      <c r="F5" s="18"/>
    </row>
    <row r="6" spans="1:7" ht="164.25" customHeight="1" x14ac:dyDescent="0.25">
      <c r="A6" s="41" t="s">
        <v>53</v>
      </c>
      <c r="B6" s="19" t="s">
        <v>13</v>
      </c>
      <c r="C6" s="20"/>
      <c r="D6" s="21">
        <v>20</v>
      </c>
      <c r="E6" s="20">
        <f t="shared" ref="E6" si="0">C6*D6*$E$5</f>
        <v>0</v>
      </c>
      <c r="F6" s="22"/>
    </row>
    <row r="7" spans="1:7" ht="164.25" customHeight="1" x14ac:dyDescent="0.25">
      <c r="A7" s="46" t="s">
        <v>54</v>
      </c>
      <c r="B7" s="19" t="s">
        <v>13</v>
      </c>
      <c r="C7" s="20"/>
      <c r="D7" s="21">
        <v>20</v>
      </c>
      <c r="E7" s="20">
        <f t="shared" ref="E7:E8" si="1">C7*D7*$E$5</f>
        <v>0</v>
      </c>
      <c r="F7" s="22"/>
    </row>
    <row r="8" spans="1:7" ht="164.25" customHeight="1" x14ac:dyDescent="0.25">
      <c r="A8" s="46" t="s">
        <v>55</v>
      </c>
      <c r="B8" s="19" t="s">
        <v>13</v>
      </c>
      <c r="C8" s="20"/>
      <c r="D8" s="21">
        <v>20</v>
      </c>
      <c r="E8" s="20">
        <f t="shared" si="1"/>
        <v>0</v>
      </c>
      <c r="F8" s="22"/>
    </row>
    <row r="9" spans="1:7" ht="49.95" customHeight="1" x14ac:dyDescent="0.25">
      <c r="A9" s="63" t="s">
        <v>3</v>
      </c>
      <c r="B9" s="64"/>
      <c r="C9" s="64"/>
      <c r="D9" s="64"/>
      <c r="E9" s="23">
        <f>SUM(E6:E6)</f>
        <v>0</v>
      </c>
      <c r="F9" s="24"/>
    </row>
    <row r="10" spans="1:7" ht="355.2" customHeight="1" x14ac:dyDescent="0.25">
      <c r="A10" s="61" t="s">
        <v>25</v>
      </c>
      <c r="B10" s="61"/>
      <c r="C10" s="61"/>
      <c r="D10" s="61"/>
      <c r="E10" s="61"/>
      <c r="F10" s="62"/>
    </row>
  </sheetData>
  <mergeCells count="7">
    <mergeCell ref="A1:G1"/>
    <mergeCell ref="A2:G2"/>
    <mergeCell ref="A9:D9"/>
    <mergeCell ref="A10:F10"/>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C373-688B-4EF0-8B53-4D13AC3D30F5}">
  <sheetPr>
    <tabColor theme="9" tint="0.79998168889431442"/>
  </sheetPr>
  <dimension ref="A1:G12"/>
  <sheetViews>
    <sheetView showGridLines="0" topLeftCell="A2" zoomScale="85" zoomScaleNormal="85" zoomScaleSheetLayoutView="70" workbookViewId="0">
      <selection activeCell="D9" sqref="D9:E9"/>
    </sheetView>
  </sheetViews>
  <sheetFormatPr defaultColWidth="9.109375" defaultRowHeight="18.75" customHeight="1" x14ac:dyDescent="0.25"/>
  <cols>
    <col min="1" max="1" width="95.33203125" style="25" customWidth="1"/>
    <col min="2" max="2" width="27.77734375" style="26" customWidth="1"/>
    <col min="3" max="3" width="32.5546875" style="26" customWidth="1"/>
    <col min="4" max="4" width="32" style="26" customWidth="1"/>
    <col min="5" max="5" width="59.33203125" style="13" customWidth="1"/>
    <col min="6" max="16384" width="9.109375" style="13"/>
  </cols>
  <sheetData>
    <row r="1" spans="1:7" s="1" customFormat="1" ht="55.95" customHeight="1" thickBot="1" x14ac:dyDescent="0.3">
      <c r="A1" s="47" t="s">
        <v>35</v>
      </c>
      <c r="B1" s="47"/>
      <c r="C1" s="47"/>
      <c r="D1" s="47"/>
      <c r="E1" s="47"/>
      <c r="F1" s="47"/>
      <c r="G1" s="47"/>
    </row>
    <row r="2" spans="1:7" s="1" customFormat="1" ht="89.25" customHeight="1" thickBot="1" x14ac:dyDescent="0.3">
      <c r="A2" s="49" t="s">
        <v>40</v>
      </c>
      <c r="B2" s="50"/>
      <c r="C2" s="50"/>
      <c r="D2" s="51"/>
      <c r="E2" s="51"/>
      <c r="F2" s="51"/>
      <c r="G2" s="52"/>
    </row>
    <row r="3" spans="1:7" ht="59.4" customHeight="1" x14ac:dyDescent="0.25">
      <c r="A3" s="72" t="s">
        <v>9</v>
      </c>
      <c r="B3" s="73"/>
      <c r="C3" s="73"/>
      <c r="D3" s="73"/>
      <c r="E3" s="73"/>
    </row>
    <row r="4" spans="1:7" s="15" customFormat="1" ht="66.599999999999994" customHeight="1" x14ac:dyDescent="0.25">
      <c r="A4" s="27" t="s">
        <v>14</v>
      </c>
      <c r="B4" s="28" t="s">
        <v>15</v>
      </c>
      <c r="C4" s="29" t="s">
        <v>16</v>
      </c>
      <c r="D4" s="74" t="s">
        <v>0</v>
      </c>
      <c r="E4" s="74"/>
    </row>
    <row r="5" spans="1:7" ht="48.6" customHeight="1" x14ac:dyDescent="0.25">
      <c r="A5" s="30"/>
      <c r="B5" s="31"/>
      <c r="C5" s="32"/>
      <c r="D5" s="75" t="s">
        <v>17</v>
      </c>
      <c r="E5" s="75"/>
    </row>
    <row r="6" spans="1:7" ht="47.4" customHeight="1" x14ac:dyDescent="0.25">
      <c r="A6" s="19" t="s">
        <v>36</v>
      </c>
      <c r="B6" s="33" t="s">
        <v>65</v>
      </c>
      <c r="C6" s="20"/>
      <c r="D6" s="68" t="s">
        <v>20</v>
      </c>
      <c r="E6" s="69"/>
    </row>
    <row r="7" spans="1:7" ht="47.4" customHeight="1" x14ac:dyDescent="0.25">
      <c r="A7" s="34" t="s">
        <v>37</v>
      </c>
      <c r="B7" s="33" t="s">
        <v>38</v>
      </c>
      <c r="C7" s="20"/>
      <c r="D7" s="68" t="s">
        <v>62</v>
      </c>
      <c r="E7" s="69"/>
    </row>
    <row r="8" spans="1:7" ht="47.4" customHeight="1" x14ac:dyDescent="0.25">
      <c r="A8" s="19" t="s">
        <v>61</v>
      </c>
      <c r="B8" s="33">
        <v>45637</v>
      </c>
      <c r="C8" s="44"/>
      <c r="D8" s="68" t="s">
        <v>20</v>
      </c>
      <c r="E8" s="69"/>
    </row>
    <row r="9" spans="1:7" ht="47.4" customHeight="1" x14ac:dyDescent="0.25">
      <c r="A9" s="34" t="s">
        <v>56</v>
      </c>
      <c r="B9" s="33">
        <v>45638</v>
      </c>
      <c r="C9" s="44"/>
      <c r="D9" s="68" t="s">
        <v>20</v>
      </c>
      <c r="E9" s="69"/>
    </row>
    <row r="10" spans="1:7" ht="47.4" customHeight="1" x14ac:dyDescent="0.25">
      <c r="A10" s="34" t="s">
        <v>39</v>
      </c>
      <c r="B10" s="33" t="s">
        <v>63</v>
      </c>
      <c r="C10" s="44"/>
      <c r="D10" s="68" t="s">
        <v>64</v>
      </c>
      <c r="E10" s="69"/>
    </row>
    <row r="11" spans="1:7" ht="47.4" customHeight="1" x14ac:dyDescent="0.25">
      <c r="A11" s="70" t="s">
        <v>3</v>
      </c>
      <c r="B11" s="70"/>
      <c r="C11" s="35">
        <f>SUM(C6:C7)</f>
        <v>0</v>
      </c>
      <c r="D11" s="35"/>
      <c r="E11" s="36"/>
    </row>
    <row r="12" spans="1:7" ht="200.4" customHeight="1" x14ac:dyDescent="0.25">
      <c r="A12" s="71" t="s">
        <v>21</v>
      </c>
      <c r="B12" s="71"/>
      <c r="C12" s="71"/>
      <c r="D12" s="71"/>
      <c r="E12" s="71"/>
    </row>
  </sheetData>
  <mergeCells count="12">
    <mergeCell ref="A1:G1"/>
    <mergeCell ref="A2:G2"/>
    <mergeCell ref="D7:E7"/>
    <mergeCell ref="A11:B11"/>
    <mergeCell ref="A12:E12"/>
    <mergeCell ref="D6:E6"/>
    <mergeCell ref="A3:E3"/>
    <mergeCell ref="D4:E4"/>
    <mergeCell ref="D5:E5"/>
    <mergeCell ref="D10:E10"/>
    <mergeCell ref="D9:E9"/>
    <mergeCell ref="D8:E8"/>
  </mergeCells>
  <phoneticPr fontId="26" type="noConversion"/>
  <printOptions horizontalCentered="1"/>
  <pageMargins left="0" right="0" top="0" bottom="0" header="0.51181102362204722" footer="0.51181102362204722"/>
  <pageSetup paperSize="9" scale="4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CBDC-0965-4082-83B9-B226424240CB}">
  <sheetPr>
    <tabColor theme="7" tint="0.79998168889431442"/>
  </sheetPr>
  <dimension ref="A1:G10"/>
  <sheetViews>
    <sheetView showGridLines="0" tabSelected="1" zoomScale="70" zoomScaleNormal="70" zoomScaleSheetLayoutView="70" workbookViewId="0">
      <selection activeCell="E7" sqref="E7"/>
    </sheetView>
  </sheetViews>
  <sheetFormatPr defaultColWidth="9.109375" defaultRowHeight="18.75" customHeight="1" x14ac:dyDescent="0.25"/>
  <cols>
    <col min="1" max="1" width="95.33203125" style="25" customWidth="1"/>
    <col min="2" max="2" width="29.6640625" style="26" customWidth="1"/>
    <col min="3" max="3" width="32.5546875" style="26" customWidth="1"/>
    <col min="4" max="4" width="32" style="26" customWidth="1"/>
    <col min="5" max="5" width="59.33203125" style="13" customWidth="1"/>
    <col min="6" max="16384" width="9.109375" style="13"/>
  </cols>
  <sheetData>
    <row r="1" spans="1:7" s="1" customFormat="1" ht="55.95" customHeight="1" thickBot="1" x14ac:dyDescent="0.3">
      <c r="A1" s="47" t="s">
        <v>41</v>
      </c>
      <c r="B1" s="47"/>
      <c r="C1" s="47"/>
      <c r="D1" s="47"/>
      <c r="E1" s="47"/>
      <c r="F1" s="47"/>
      <c r="G1" s="47"/>
    </row>
    <row r="2" spans="1:7" s="1" customFormat="1" ht="89.25" customHeight="1" thickBot="1" x14ac:dyDescent="0.3">
      <c r="A2" s="49" t="s">
        <v>42</v>
      </c>
      <c r="B2" s="50"/>
      <c r="C2" s="50"/>
      <c r="D2" s="51"/>
      <c r="E2" s="51"/>
      <c r="F2" s="51"/>
      <c r="G2" s="52"/>
    </row>
    <row r="3" spans="1:7" ht="59.4" customHeight="1" x14ac:dyDescent="0.25">
      <c r="A3" s="72" t="s">
        <v>9</v>
      </c>
      <c r="B3" s="73"/>
      <c r="C3" s="73"/>
      <c r="D3" s="73"/>
      <c r="E3" s="73"/>
    </row>
    <row r="4" spans="1:7" s="15" customFormat="1" ht="66.599999999999994" customHeight="1" x14ac:dyDescent="0.25">
      <c r="A4" s="27" t="s">
        <v>27</v>
      </c>
      <c r="B4" s="29" t="s">
        <v>15</v>
      </c>
      <c r="C4" s="29" t="s">
        <v>18</v>
      </c>
      <c r="D4" s="29" t="s">
        <v>19</v>
      </c>
      <c r="E4" s="29" t="s">
        <v>0</v>
      </c>
    </row>
    <row r="5" spans="1:7" ht="48.6" customHeight="1" x14ac:dyDescent="0.25">
      <c r="A5" s="31" t="s">
        <v>43</v>
      </c>
      <c r="B5" s="37"/>
      <c r="C5" s="37"/>
      <c r="D5" s="38"/>
      <c r="E5" s="39" t="s">
        <v>26</v>
      </c>
    </row>
    <row r="6" spans="1:7" ht="47.4" customHeight="1" x14ac:dyDescent="0.25">
      <c r="A6" s="19" t="s">
        <v>44</v>
      </c>
      <c r="B6" s="33">
        <v>45635</v>
      </c>
      <c r="C6" s="20"/>
      <c r="D6" s="20"/>
      <c r="E6" s="40"/>
    </row>
    <row r="7" spans="1:7" ht="47.4" customHeight="1" x14ac:dyDescent="0.25">
      <c r="A7" s="19" t="s">
        <v>44</v>
      </c>
      <c r="B7" s="33">
        <v>45636</v>
      </c>
      <c r="C7" s="20"/>
      <c r="D7" s="20"/>
      <c r="E7" s="40"/>
    </row>
    <row r="8" spans="1:7" ht="47.4" customHeight="1" x14ac:dyDescent="0.25">
      <c r="A8" s="19" t="s">
        <v>44</v>
      </c>
      <c r="B8" s="33">
        <v>45637</v>
      </c>
      <c r="C8" s="20"/>
      <c r="D8" s="20"/>
      <c r="E8" s="40"/>
    </row>
    <row r="9" spans="1:7" ht="47.4" customHeight="1" x14ac:dyDescent="0.25">
      <c r="A9" s="19" t="s">
        <v>44</v>
      </c>
      <c r="B9" s="33">
        <v>45638</v>
      </c>
      <c r="C9" s="45"/>
      <c r="D9" s="45"/>
      <c r="E9" s="45"/>
    </row>
    <row r="10" spans="1:7" ht="183.6" customHeight="1" x14ac:dyDescent="0.25">
      <c r="A10" s="71" t="s">
        <v>23</v>
      </c>
      <c r="B10" s="71"/>
      <c r="C10" s="71"/>
      <c r="D10" s="71"/>
      <c r="E10" s="71"/>
    </row>
  </sheetData>
  <mergeCells count="4">
    <mergeCell ref="A10:E10"/>
    <mergeCell ref="A3:E3"/>
    <mergeCell ref="A1:G1"/>
    <mergeCell ref="A2:G2"/>
  </mergeCells>
  <printOptions horizontalCentered="1"/>
  <pageMargins left="0" right="0" top="0" bottom="0" header="0.51181102362204722" footer="0.51181102362204722"/>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7</vt:i4>
      </vt:variant>
    </vt:vector>
  </HeadingPairs>
  <TitlesOfParts>
    <vt:vector size="14" baseType="lpstr">
      <vt:lpstr>Uçak_Business</vt:lpstr>
      <vt:lpstr>Uçak_Ekonomi</vt:lpstr>
      <vt:lpstr>Konaklama_Mexico City </vt:lpstr>
      <vt:lpstr>Konaklama_Monterrey</vt:lpstr>
      <vt:lpstr>Konaklama_Queretaro</vt:lpstr>
      <vt:lpstr>Transfer</vt:lpstr>
      <vt:lpstr>Tercüman</vt:lpstr>
      <vt:lpstr>Uçak_Business!Yazdırma_Alanı</vt:lpstr>
      <vt:lpstr>Uçak_Ekonomi!Yazdırma_Alanı</vt:lpstr>
      <vt:lpstr>'Konaklama_Mexico City '!Yazdırma_Başlıkları</vt:lpstr>
      <vt:lpstr>Konaklama_Monterrey!Yazdırma_Başlıkları</vt:lpstr>
      <vt:lpstr>Konaklama_Queretaro!Yazdırma_Başlıkları</vt:lpstr>
      <vt:lpstr>Tercüman!Yazdırma_Başlıkları</vt:lpstr>
      <vt:lpstr>Transfer!Yazdırma_Başlıkları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Özge Özyurt</cp:lastModifiedBy>
  <cp:lastPrinted>2023-11-16T13:04:16Z</cp:lastPrinted>
  <dcterms:created xsi:type="dcterms:W3CDTF">2009-02-03T11:35:53Z</dcterms:created>
  <dcterms:modified xsi:type="dcterms:W3CDTF">2024-10-25T12:28:07Z</dcterms:modified>
</cp:coreProperties>
</file>