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etappnas3\dosya_elk\URGE\URGE 2023\TURKHAS-3 URGE\05_Yurt Dışı Pazarlama Faaliyetleri\03_ABD-AHR\03_Satınalma\01_İhale Duyurusu\"/>
    </mc:Choice>
  </mc:AlternateContent>
  <xr:revisionPtr revIDLastSave="0" documentId="13_ncr:1_{2E49C85C-AE5A-448D-AF6E-704F6908D9DB}" xr6:coauthVersionLast="47" xr6:coauthVersionMax="47" xr10:uidLastSave="{00000000-0000-0000-0000-000000000000}"/>
  <bookViews>
    <workbookView xWindow="-28920" yWindow="-2370" windowWidth="29040" windowHeight="15720" tabRatio="809" activeTab="6" xr2:uid="{00000000-000D-0000-FFFF-FFFF00000000}"/>
  </bookViews>
  <sheets>
    <sheet name="Uçak_Business" sheetId="4" r:id="rId1"/>
    <sheet name="Uçak_Ekonomi" sheetId="6" r:id="rId2"/>
    <sheet name="Konaklama_Orlando " sheetId="7" r:id="rId3"/>
    <sheet name="Konaklama_Cincinati" sheetId="10" r:id="rId4"/>
    <sheet name="Konaklama_Raleigh" sheetId="11" r:id="rId5"/>
    <sheet name="Konaklama_Charlotte" sheetId="15" r:id="rId6"/>
    <sheet name="Transfer" sheetId="13" r:id="rId7"/>
  </sheets>
  <definedNames>
    <definedName name="_xlnm.Print_Area" localSheetId="0">Uçak_Business!$A$1:$G$7</definedName>
    <definedName name="_xlnm.Print_Area" localSheetId="1">Uçak_Ekonomi!$A$1:$G$9</definedName>
    <definedName name="_xlnm.Print_Titles" localSheetId="3">Konaklama_Cincinati!$2:$3</definedName>
    <definedName name="_xlnm.Print_Titles" localSheetId="2">'Konaklama_Orlando '!$2:$3</definedName>
    <definedName name="_xlnm.Print_Titles" localSheetId="4">Konaklama_Raleigh!$2:$3</definedName>
    <definedName name="_xlnm.Print_Titles" localSheetId="6">Transfer!$2:$3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5" l="1"/>
  <c r="E8" i="15" s="1"/>
  <c r="F7" i="6"/>
  <c r="F6" i="6"/>
  <c r="F8" i="6" s="1"/>
  <c r="E5" i="7"/>
  <c r="E8" i="7" s="1"/>
  <c r="E5" i="10"/>
  <c r="E7" i="10" s="1"/>
  <c r="E5" i="11"/>
  <c r="E8" i="11" s="1"/>
  <c r="E6" i="15" l="1"/>
  <c r="E9" i="15" s="1"/>
  <c r="E7" i="15"/>
  <c r="E7" i="11"/>
  <c r="E8" i="10"/>
  <c r="E7" i="7"/>
  <c r="C15" i="13"/>
  <c r="E6" i="11" l="1"/>
  <c r="E9" i="11" s="1"/>
  <c r="E6" i="10"/>
  <c r="E9" i="10" s="1"/>
  <c r="E6" i="7" l="1"/>
  <c r="E9" i="7" s="1"/>
  <c r="F5" i="6"/>
  <c r="F5" i="4" l="1"/>
  <c r="F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A05EC09E-34C4-4276-9BBF-8F521F67ED71}">
      <text>
        <r>
          <rPr>
            <b/>
            <sz val="12"/>
            <color indexed="81"/>
            <rFont val="Tahoma"/>
            <family val="2"/>
            <charset val="162"/>
          </rPr>
          <t>Check in</t>
        </r>
      </text>
    </comment>
    <comment ref="D5" authorId="0" shapeId="0" xr:uid="{543B5FA2-080D-4F25-9445-ABCABE849AA8}">
      <text>
        <r>
          <rPr>
            <b/>
            <sz val="12"/>
            <color indexed="81"/>
            <rFont val="Tahoma"/>
            <family val="2"/>
            <charset val="162"/>
          </rPr>
          <t>Check out</t>
        </r>
      </text>
    </comment>
    <comment ref="E5" authorId="0" shapeId="0" xr:uid="{4E3DE208-28EB-4D2E-BE21-7C6001C0C374}">
      <text>
        <r>
          <rPr>
            <b/>
            <sz val="12"/>
            <color indexed="81"/>
            <rFont val="Tahoma"/>
            <family val="2"/>
            <charset val="162"/>
          </rPr>
          <t>Gece Sayısı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F1D60C59-A31F-42F4-B780-F330E3A5512F}">
      <text>
        <r>
          <rPr>
            <b/>
            <sz val="12"/>
            <color indexed="81"/>
            <rFont val="Tahoma"/>
            <family val="2"/>
            <charset val="162"/>
          </rPr>
          <t>Check out</t>
        </r>
      </text>
    </comment>
    <comment ref="D5" authorId="0" shapeId="0" xr:uid="{9DF0576F-3F61-4478-882E-147E5CBA3D9F}">
      <text>
        <r>
          <rPr>
            <b/>
            <sz val="12"/>
            <color indexed="81"/>
            <rFont val="Tahoma"/>
            <family val="2"/>
            <charset val="162"/>
          </rPr>
          <t>Check out</t>
        </r>
      </text>
    </comment>
    <comment ref="E5" authorId="0" shapeId="0" xr:uid="{0F054D5E-2578-4551-9CCC-A218D826B35A}">
      <text>
        <r>
          <rPr>
            <b/>
            <sz val="12"/>
            <color indexed="81"/>
            <rFont val="Tahoma"/>
            <family val="2"/>
            <charset val="162"/>
          </rPr>
          <t>Gece Sayısı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DF40E930-B74B-466C-A33A-0489C5E936BD}">
      <text>
        <r>
          <rPr>
            <b/>
            <sz val="12"/>
            <color indexed="81"/>
            <rFont val="Tahoma"/>
            <family val="2"/>
            <charset val="162"/>
          </rPr>
          <t>Check out</t>
        </r>
      </text>
    </comment>
    <comment ref="D5" authorId="0" shapeId="0" xr:uid="{37B96EB9-CE6D-4365-ABE5-963ADA80C080}">
      <text>
        <r>
          <rPr>
            <b/>
            <sz val="12"/>
            <color indexed="81"/>
            <rFont val="Tahoma"/>
            <family val="2"/>
            <charset val="162"/>
          </rPr>
          <t>Check out</t>
        </r>
      </text>
    </comment>
    <comment ref="E5" authorId="0" shapeId="0" xr:uid="{7965C3DC-4EB9-4D99-BABF-09150212D6B4}">
      <text>
        <r>
          <rPr>
            <b/>
            <sz val="12"/>
            <color indexed="81"/>
            <rFont val="Tahoma"/>
            <family val="2"/>
            <charset val="162"/>
          </rPr>
          <t>Gece Sayısı</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494C997B-8931-40CF-A480-35110087EBF8}">
      <text>
        <r>
          <rPr>
            <b/>
            <sz val="12"/>
            <color indexed="81"/>
            <rFont val="Tahoma"/>
            <family val="2"/>
            <charset val="162"/>
          </rPr>
          <t>Check out</t>
        </r>
      </text>
    </comment>
    <comment ref="D5" authorId="0" shapeId="0" xr:uid="{1512312E-CC16-435F-B4F7-3DADB15AC328}">
      <text>
        <r>
          <rPr>
            <b/>
            <sz val="12"/>
            <color indexed="81"/>
            <rFont val="Tahoma"/>
            <family val="2"/>
            <charset val="162"/>
          </rPr>
          <t>Check out</t>
        </r>
      </text>
    </comment>
    <comment ref="E5" authorId="0" shapeId="0" xr:uid="{74A23890-1EA7-48C7-83FC-67E8E033EF42}">
      <text>
        <r>
          <rPr>
            <b/>
            <sz val="12"/>
            <color indexed="81"/>
            <rFont val="Tahoma"/>
            <family val="2"/>
            <charset val="162"/>
          </rPr>
          <t>Gece Sayısı</t>
        </r>
      </text>
    </comment>
  </commentList>
</comments>
</file>

<file path=xl/sharedStrings.xml><?xml version="1.0" encoding="utf-8"?>
<sst xmlns="http://schemas.openxmlformats.org/spreadsheetml/2006/main" count="130" uniqueCount="58">
  <si>
    <t>Açıklama</t>
  </si>
  <si>
    <t>Fiyat Teklifi (USD) 
(KDV, Hizmet Bedeli vb. Dahil Kişi Başı Tutar)</t>
  </si>
  <si>
    <t>Fiyat Teklifi (USD) 
(KDV, Hizmet Bedeli vb. Dahil Toplam Tutar)</t>
  </si>
  <si>
    <t>TOPLAM</t>
  </si>
  <si>
    <t>Kişi Sayısı 
(yaklaşık sayıdır, değişebilir)</t>
  </si>
  <si>
    <t>opsiyon tarihleri belirtilmelidir
iptal / iade /değişiklik şartları ayrıca belirtilmelidir.</t>
  </si>
  <si>
    <t>Sınıf</t>
  </si>
  <si>
    <t>Business</t>
  </si>
  <si>
    <t>Ekonomi</t>
  </si>
  <si>
    <r>
      <rPr>
        <b/>
        <sz val="18"/>
        <rFont val="Cambria"/>
        <family val="1"/>
        <charset val="162"/>
        <scheme val="major"/>
      </rPr>
      <t>TEKLİFİ VEREN FİRMA UNVANI:</t>
    </r>
    <r>
      <rPr>
        <b/>
        <sz val="18"/>
        <color rgb="FFFF0000"/>
        <rFont val="Cambria"/>
        <family val="1"/>
        <charset val="162"/>
        <scheme val="major"/>
      </rPr>
      <t xml:space="preserve"> LÜTFEN FİRMA UNVANINIZI TAM OLARAK GİRİNİZ</t>
    </r>
  </si>
  <si>
    <t>UÇUŞ DETAYLARI</t>
  </si>
  <si>
    <r>
      <rPr>
        <b/>
        <sz val="14"/>
        <rFont val="Cambria"/>
        <family val="1"/>
        <charset val="162"/>
        <scheme val="major"/>
      </rPr>
      <t xml:space="preserve">KONAKLAMA VE TOPLANTI ORGANİZASYONU </t>
    </r>
    <r>
      <rPr>
        <b/>
        <sz val="12"/>
        <rFont val="Cambria"/>
        <family val="1"/>
        <charset val="162"/>
        <scheme val="major"/>
      </rPr>
      <t xml:space="preserve">
</t>
    </r>
    <r>
      <rPr>
        <sz val="12"/>
        <rFont val="Cambria"/>
        <family val="1"/>
        <charset val="162"/>
        <scheme val="major"/>
      </rPr>
      <t>(oteller tercih ettiğimiz öncelik sırasına göre sıralanmıştır.)</t>
    </r>
  </si>
  <si>
    <t>Kişi / Adet Sayısı 
(yaklaşık sayıdır, değişebilir)</t>
  </si>
  <si>
    <r>
      <t xml:space="preserve">Gecelik Konaklama 
</t>
    </r>
    <r>
      <rPr>
        <i/>
        <sz val="12"/>
        <rFont val="Cambria"/>
        <family val="1"/>
        <charset val="162"/>
        <scheme val="major"/>
      </rPr>
      <t xml:space="preserve">(1 gecelik king size bed standart oda konaklama ücreti, </t>
    </r>
    <r>
      <rPr>
        <i/>
        <u/>
        <sz val="12"/>
        <rFont val="Cambria"/>
        <family val="1"/>
        <charset val="162"/>
        <scheme val="major"/>
      </rPr>
      <t>kahvaltı ve şehir vergisi dahil</t>
    </r>
    <r>
      <rPr>
        <i/>
        <sz val="12"/>
        <rFont val="Cambria"/>
        <family val="1"/>
        <charset val="162"/>
        <scheme val="major"/>
      </rPr>
      <t>)</t>
    </r>
  </si>
  <si>
    <t>TRANSFER VE ARAÇ FİYATLARI</t>
  </si>
  <si>
    <t>Tarih</t>
  </si>
  <si>
    <t>Fiyat Teklifi (USD) 
(Şoför ve Benzin Kullanımı Dahil Günlük Fiyat)</t>
  </si>
  <si>
    <t>(Günlük çalışma saatleri, araç marka, modeli ve ekstra saat kullanım ücreti belirtilmelidir)</t>
  </si>
  <si>
    <t>(Şoför ve benzin kullanımı dahil,  araç marka, modeli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</si>
  <si>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 Tercümanların akıcı şekilde çeviri yapması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 xml:space="preserve">
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</si>
  <si>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u/>
        <sz val="14"/>
        <color rgb="FFFF0000"/>
        <rFont val="Cambria"/>
        <family val="1"/>
        <charset val="162"/>
        <scheme val="major"/>
      </rPr>
      <t xml:space="preserve">
</t>
    </r>
    <r>
      <rPr>
        <sz val="14"/>
        <rFont val="Cambria"/>
        <family val="1"/>
        <charset val="162"/>
        <scheme val="major"/>
      </rPr>
      <t xml:space="preserve">- Fiyat teklifi USD bazında ve tüm vergiler, acenta, hizmet bedelleri, şehir vergileri vs. dahil edilmiş olmalıdır. İlgili kısımlara kişi başı ücret yazılmalıdır.
- Grup fiyat taleplerinde ihale adının "Elektrik ve Elektronik İhracatçıları Birliği" olarak ilgili havayollarına iletilmesi zorunludur.
- Uçak bileti için alınan teklifle birlikte ilgili havayolu internet websitesinden veya Amadeus biletleme sisteminden kişi başı bedeli gösterir ekran görüntüsü eklenecektir. 
- Grup fiyat tekliflerinde verilen fiyatın ekran görüntüsünün tarafımıza iletilmesi gerekmektedir
- Ekonomi sınıfı için grup rezervasyonu yapılarak fiyat teklifi verilecektir.
- Economy class fiyat teklifleri business class'a upgrade edilebilir sınıf cinsi üzerinden iletilmelidir.
- Tüm uçuşlar için check in hizmeti verilmelidir. 
- Tutarlar hediye biletler dışında yazılmalı ve kaç hediye bilet verildiği ayrı olarak belirtilmelidir.
- İptal/değişiklik politikası Açıklama kısmında belirtilmelidir.
- Opsiyon tarihleri mutlaka belirtilmelidir.
- Teklif vermek için son başvuru tarihi ve saati içinde teklifiniz yazılı olarak kapalı zarf usulu ile tarafımıza ulaşmış olmalıdır. Kargodaki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</si>
  <si>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Fiyat teklifi USD bazında ve tüm vergiler, acenta, hizmet bedelleri, şehir vergileri vs. dahil edilmiş olmalıdır. İlgili kısımlara kişi başı ücret yazılmalıdır.
- Grup fiyat taleplerinde ihale adının "Elektrik ve Elektronik İhracatçıları Birliği" olarak ilgili havayollarına iletilmesi zorunludur.
- Uçak bileti için alınan teklifle birlikte ilgili havayolu internet web sitesinden veya Amadeus biletleme sisteminden kişi başı bedeli gösterir ekran görüntüsü eklenecektir. 
- Grup fiyat tekliflerinde verilen fiyatın ekran görüntüsünün tarafımıza iletilmesi gerekmektedir
- Ekonomi sınıfı için grup rezervasyonu yapılarak fiyat teklifi verilecektir.
- Economy class fiyat teklifleri business class'a upgrade edilebilir sınıf cinsi üzerinden iletilmelidir.
- Tüm uçuşlar için check in hizmeti verilmelidir. 
- Tutarlar hediye biletler dışında yazılmalı ve kaç hediye bilet verildiği ayrı olarak belirtilmelidir.
- İptal/değişiklik politikası Açıklama kısmında belirtilmelidir.
- Opsiyon tarihleri mutlaka belirtilmelidir.
- Teklif vermek için son başvuru tarihi ve saati içinde teklifiniz yazılı olarak kapalı zarf usulu ile tarafımıza ulaşmış olmalıdır. Kargodaki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</si>
  <si>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</si>
  <si>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t>EK 1_ABD YURT DIŞI PAZARLAMA FAALİYETİ - UÇAK BİLETİ (BUSINESS)</t>
  </si>
  <si>
    <r>
      <rPr>
        <b/>
        <sz val="20"/>
        <rFont val="Cambria"/>
        <family val="1"/>
        <charset val="162"/>
        <scheme val="major"/>
      </rPr>
      <t>ABD YURT DIŞI PAZARLAMA FAALİYETİ</t>
    </r>
    <r>
      <rPr>
        <b/>
        <sz val="18"/>
        <rFont val="Cambria"/>
        <family val="1"/>
        <charset val="162"/>
        <scheme val="major"/>
      </rPr>
      <t xml:space="preserve">
</t>
    </r>
    <r>
      <rPr>
        <b/>
        <sz val="16"/>
        <rFont val="Cambria"/>
        <family val="1"/>
        <charset val="162"/>
        <scheme val="major"/>
      </rPr>
      <t>(9-14 Şubat 2025)
- Uçuş Fiyat Teklifi -</t>
    </r>
  </si>
  <si>
    <r>
      <rPr>
        <b/>
        <sz val="12"/>
        <rFont val="Cambria"/>
        <family val="1"/>
        <charset val="162"/>
        <scheme val="major"/>
      </rPr>
      <t>ANA UÇUŞ (Business) - THY</t>
    </r>
    <r>
      <rPr>
        <sz val="12"/>
        <rFont val="Cambria"/>
        <family val="1"/>
        <charset val="162"/>
        <scheme val="major"/>
      </rPr>
      <t xml:space="preserve">
Gidiş: 09.02.2025 / Istanbul (IST) – Miami (MIA) / (TK 77 (15:20)
Dönüş: 14.02.2025 /Atlanta (ATL) - Istanbul (IST) / (TK 32) (22:00)</t>
    </r>
  </si>
  <si>
    <r>
      <rPr>
        <b/>
        <sz val="12"/>
        <rFont val="Cambria"/>
        <family val="1"/>
        <charset val="162"/>
        <scheme val="major"/>
      </rPr>
      <t>ANA UÇUŞ (Ekonomi) - THY</t>
    </r>
    <r>
      <rPr>
        <sz val="12"/>
        <rFont val="Cambria"/>
        <family val="1"/>
        <charset val="162"/>
        <scheme val="major"/>
      </rPr>
      <t xml:space="preserve">
Gidiş: 09.02.2025 / Istanbul (IST) – Miami (MIA) / (TK 77 (15:20)
Dönüş: 14.02.2025 /Atlanta (ATL) - Istanbul (IST) / (TK 32) (22:00)</t>
    </r>
  </si>
  <si>
    <t>EK 1_ABD YURT DIŞI PAZARLAMA FAALİYETİ - UÇAK BİLETİ (EKONOMİ)</t>
  </si>
  <si>
    <r>
      <t xml:space="preserve">ARA UÇUŞ  (Ekonomi) - Delta Airlines
</t>
    </r>
    <r>
      <rPr>
        <sz val="12"/>
        <rFont val="Cambria"/>
        <family val="1"/>
        <charset val="162"/>
        <scheme val="major"/>
      </rPr>
      <t>Gidiş: 11.02.2025 / Orlando (MCO) - Cincinati (CVG) / DL2824 (19:10)</t>
    </r>
  </si>
  <si>
    <r>
      <t xml:space="preserve">ARA UÇUŞ  (Ekonomi) - Delta Airlines
</t>
    </r>
    <r>
      <rPr>
        <sz val="12"/>
        <rFont val="Cambria"/>
        <family val="1"/>
        <charset val="162"/>
        <scheme val="major"/>
      </rPr>
      <t>Gidiş: 12.02.2025 / Cincinati (CVG) - Raleigh-Durham (RDU) / DL3666 (19:59)</t>
    </r>
  </si>
  <si>
    <t>EK 1_ABD YURT DIŞI PAZARLAMA FAALİYETİ - KONAKLAMA</t>
  </si>
  <si>
    <r>
      <rPr>
        <b/>
        <sz val="20"/>
        <rFont val="Cambria"/>
        <family val="1"/>
        <charset val="162"/>
        <scheme val="major"/>
      </rPr>
      <t>ABD YURT DIŞI PAZARLAMA FAALİYETİ</t>
    </r>
    <r>
      <rPr>
        <b/>
        <sz val="18"/>
        <rFont val="Cambria"/>
        <family val="1"/>
        <charset val="162"/>
        <scheme val="major"/>
      </rPr>
      <t xml:space="preserve">
</t>
    </r>
    <r>
      <rPr>
        <b/>
        <sz val="16"/>
        <rFont val="Cambria"/>
        <family val="1"/>
        <charset val="162"/>
        <scheme val="major"/>
      </rPr>
      <t>(9-14 Şubat 2025)
-Konaklama Fiyat Teklifi -</t>
    </r>
  </si>
  <si>
    <t>ORLANDO</t>
  </si>
  <si>
    <t>Hyatt Regency Orlando (4*)</t>
  </si>
  <si>
    <t>Renaissance Orlando at SeaWorld (4*)</t>
  </si>
  <si>
    <t>Hilton Orlando (4*)</t>
  </si>
  <si>
    <t>CINCINATI</t>
  </si>
  <si>
    <t>Hyatt Regency Cincinnati (4*)</t>
  </si>
  <si>
    <t>Courtyard by Marriott Cincinnati Downtown (4*)</t>
  </si>
  <si>
    <t>Renaissance Cincinnati Downtown Hotel</t>
  </si>
  <si>
    <t>Hilton Garden Inn Raleigh/Crabtree Valley (4*)</t>
  </si>
  <si>
    <t>Four Points by Sheraton Raleigh Arena (4*)</t>
  </si>
  <si>
    <t>DoubleTree by Hilton Raleigh Midtown, NC (4*)</t>
  </si>
  <si>
    <t>RALEIGH</t>
  </si>
  <si>
    <t>CHARLOTTE</t>
  </si>
  <si>
    <t>Le Méridien Charlotte (4*)</t>
  </si>
  <si>
    <t>Canopy By Hilton Charlotte SouthPark (4*)</t>
  </si>
  <si>
    <t>The Ivey's Hotel (5*)</t>
  </si>
  <si>
    <r>
      <rPr>
        <b/>
        <sz val="20"/>
        <rFont val="Cambria"/>
        <family val="1"/>
        <charset val="162"/>
        <scheme val="major"/>
      </rPr>
      <t>ABD YURT DIŞI PAZARLAMA FAALİYETİ</t>
    </r>
    <r>
      <rPr>
        <b/>
        <sz val="18"/>
        <rFont val="Cambria"/>
        <family val="1"/>
        <charset val="162"/>
        <scheme val="major"/>
      </rPr>
      <t xml:space="preserve">
</t>
    </r>
    <r>
      <rPr>
        <b/>
        <sz val="16"/>
        <rFont val="Cambria"/>
        <family val="1"/>
        <charset val="162"/>
        <scheme val="major"/>
      </rPr>
      <t>(9-14 Şubat 2025)
-Transfer ve Araç Kiralama Fiyat Teklifi -</t>
    </r>
  </si>
  <si>
    <r>
      <rPr>
        <b/>
        <sz val="12"/>
        <rFont val="Cambria"/>
        <family val="1"/>
        <charset val="162"/>
        <scheme val="major"/>
      </rPr>
      <t>Miami Havalimanı - Orlando Hotel Transfer</t>
    </r>
    <r>
      <rPr>
        <sz val="12"/>
        <rFont val="Cambria"/>
        <family val="1"/>
        <charset val="162"/>
        <scheme val="major"/>
      </rPr>
      <t xml:space="preserve">
(20-25 kişilik grup ve bagajlarını taşıyabilecek bir araç)</t>
    </r>
  </si>
  <si>
    <r>
      <rPr>
        <b/>
        <i/>
        <sz val="12"/>
        <rFont val="Cambria"/>
        <family val="1"/>
        <charset val="162"/>
        <scheme val="major"/>
      </rPr>
      <t xml:space="preserve">Orlando Hotel - Orange County Convention Center şehiriçi gidiş dönüş transfer
</t>
    </r>
    <r>
      <rPr>
        <i/>
        <sz val="12"/>
        <rFont val="Cambria"/>
        <family val="1"/>
        <charset val="162"/>
        <scheme val="major"/>
      </rPr>
      <t xml:space="preserve">(Tüm gruba yetebilecek otobüs) </t>
    </r>
  </si>
  <si>
    <r>
      <t xml:space="preserve">Orlando Orange County Convention Center - MCO havalimanı tek yön transfer
</t>
    </r>
    <r>
      <rPr>
        <sz val="12"/>
        <rFont val="Cambria"/>
        <family val="1"/>
        <charset val="162"/>
        <scheme val="major"/>
      </rPr>
      <t>(20-25 kişilik grup ve bagajlarını taşıyabilecek bir araç)</t>
    </r>
  </si>
  <si>
    <r>
      <rPr>
        <b/>
        <i/>
        <sz val="12"/>
        <rFont val="Cambria"/>
        <family val="1"/>
        <charset val="162"/>
        <scheme val="major"/>
      </rPr>
      <t>Cincinati Havalimanı - Hotel tek yön transfer</t>
    </r>
    <r>
      <rPr>
        <i/>
        <sz val="12"/>
        <rFont val="Cambria"/>
        <family val="1"/>
        <charset val="162"/>
        <scheme val="major"/>
      </rPr>
      <t xml:space="preserve">
(20-25 kişilik grup ve bagajlarını taşıyabilecek bir araç)</t>
    </r>
  </si>
  <si>
    <r>
      <rPr>
        <b/>
        <i/>
        <sz val="12"/>
        <rFont val="Cambria"/>
        <family val="1"/>
        <charset val="162"/>
        <scheme val="major"/>
      </rPr>
      <t>Raleigh Havalimanı - Hotel tek yön transfer</t>
    </r>
    <r>
      <rPr>
        <i/>
        <sz val="12"/>
        <rFont val="Cambria"/>
        <family val="1"/>
        <charset val="162"/>
        <scheme val="major"/>
      </rPr>
      <t xml:space="preserve">
(20-25 kişilik grup ve bagajlarını taşıyabilecek bir araç)</t>
    </r>
  </si>
  <si>
    <r>
      <t xml:space="preserve">Raleigh - New Bern (BSH Factory) Transfer
</t>
    </r>
    <r>
      <rPr>
        <i/>
        <sz val="12"/>
        <rFont val="Cambria"/>
        <family val="1"/>
        <charset val="162"/>
        <scheme val="major"/>
      </rPr>
      <t>(20-25 kişilik grup ve bagajlarını taşıyabilecek bir araç)</t>
    </r>
  </si>
  <si>
    <r>
      <t xml:space="preserve">New Bern (BSH Factory) - Charlotte Hotel Transfer
</t>
    </r>
    <r>
      <rPr>
        <i/>
        <sz val="12"/>
        <rFont val="Cambria"/>
        <family val="1"/>
        <charset val="162"/>
        <scheme val="major"/>
      </rPr>
      <t>(20-25 kişilik grup ve bagajlarını taşıyabilecek bir araç)</t>
    </r>
  </si>
  <si>
    <r>
      <t xml:space="preserve">Charlotte tam gün araç kiralama (Newberry Samsung Factory &amp; Electrolux Charlotte)
</t>
    </r>
    <r>
      <rPr>
        <i/>
        <sz val="12"/>
        <rFont val="Cambria"/>
        <family val="1"/>
        <charset val="162"/>
        <scheme val="major"/>
      </rPr>
      <t>(20-25 kişilik grup ve bagajlarını taşıyabilecek bir araç)</t>
    </r>
  </si>
  <si>
    <r>
      <t xml:space="preserve">Charlotte - Atlanta ATL Havalimanı Transfer
</t>
    </r>
    <r>
      <rPr>
        <i/>
        <sz val="12"/>
        <rFont val="Cambria"/>
        <family val="1"/>
        <charset val="162"/>
        <scheme val="major"/>
      </rPr>
      <t>(20-25 kişilik grup ve bagajlarını taşıyabilecek bir araç)</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</si>
</sst>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25"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4"/>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b/>
      <sz val="16"/>
      <color rgb="FFFF0000"/>
      <name val="Cambria"/>
      <family val="1"/>
      <charset val="162"/>
      <scheme val="major"/>
    </font>
    <font>
      <i/>
      <sz val="12"/>
      <name val="Cambria"/>
      <family val="1"/>
      <charset val="162"/>
      <scheme val="major"/>
    </font>
    <font>
      <i/>
      <u/>
      <sz val="12"/>
      <name val="Cambria"/>
      <family val="1"/>
      <charset val="162"/>
      <scheme val="major"/>
    </font>
    <font>
      <sz val="16"/>
      <color rgb="FFFF0000"/>
      <name val="Cambria"/>
      <family val="1"/>
      <charset val="162"/>
      <scheme val="major"/>
    </font>
    <font>
      <b/>
      <u/>
      <sz val="14"/>
      <name val="Cambria"/>
      <family val="1"/>
      <charset val="162"/>
      <scheme val="major"/>
    </font>
    <font>
      <b/>
      <sz val="12"/>
      <color indexed="81"/>
      <name val="Tahoma"/>
      <family val="2"/>
      <charset val="162"/>
    </font>
    <font>
      <u/>
      <sz val="14"/>
      <color rgb="FFFF0000"/>
      <name val="Cambria"/>
      <family val="1"/>
      <charset val="162"/>
      <scheme val="major"/>
    </font>
    <font>
      <sz val="12"/>
      <color rgb="FFFF0000"/>
      <name val="Cambria"/>
      <family val="1"/>
      <charset val="162"/>
      <scheme val="major"/>
    </font>
    <font>
      <b/>
      <i/>
      <sz val="12"/>
      <name val="Cambria"/>
      <family val="1"/>
      <charset val="162"/>
      <scheme val="major"/>
    </font>
    <font>
      <sz val="8"/>
      <name val="Arial"/>
      <charset val="162"/>
    </font>
  </fonts>
  <fills count="6">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0" fontId="3" fillId="0" borderId="0"/>
    <xf numFmtId="0" fontId="2" fillId="0" borderId="0"/>
    <xf numFmtId="0" fontId="1" fillId="0" borderId="0"/>
  </cellStyleXfs>
  <cellXfs count="74">
    <xf numFmtId="0" fontId="0" fillId="0" borderId="0" xfId="0"/>
    <xf numFmtId="0" fontId="5" fillId="0" borderId="0" xfId="0" applyFont="1" applyBorder="1" applyAlignment="1">
      <alignment vertical="center"/>
    </xf>
    <xf numFmtId="164" fontId="5" fillId="0" borderId="0" xfId="0" applyNumberFormat="1" applyFont="1" applyBorder="1" applyAlignment="1">
      <alignment vertical="center"/>
    </xf>
    <xf numFmtId="0" fontId="5" fillId="0" borderId="0" xfId="0" applyFont="1" applyBorder="1" applyAlignment="1">
      <alignment vertical="center" wrapText="1"/>
    </xf>
    <xf numFmtId="0" fontId="7" fillId="0" borderId="0" xfId="0" applyFont="1" applyBorder="1" applyAlignment="1">
      <alignment vertical="center"/>
    </xf>
    <xf numFmtId="165" fontId="5" fillId="0" borderId="1" xfId="0" applyNumberFormat="1" applyFont="1" applyBorder="1" applyAlignment="1">
      <alignment horizontal="center" vertical="center" wrapText="1" shrinkToFit="1"/>
    </xf>
    <xf numFmtId="165" fontId="10" fillId="0" borderId="5" xfId="0" applyNumberFormat="1" applyFont="1" applyBorder="1" applyAlignment="1">
      <alignment horizontal="center" vertical="center" wrapText="1" shrinkToFit="1"/>
    </xf>
    <xf numFmtId="0" fontId="10"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5" xfId="0" applyFont="1" applyFill="1" applyBorder="1" applyAlignment="1">
      <alignment horizontal="right" vertical="center" wrapText="1"/>
    </xf>
    <xf numFmtId="164" fontId="6"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5" fillId="0" borderId="0" xfId="1" applyFont="1" applyBorder="1" applyAlignment="1">
      <alignment vertical="center"/>
    </xf>
    <xf numFmtId="164" fontId="14" fillId="2" borderId="11" xfId="1" applyNumberFormat="1" applyFont="1" applyFill="1" applyBorder="1" applyAlignment="1">
      <alignment horizontal="center" vertical="center" wrapText="1"/>
    </xf>
    <xf numFmtId="0" fontId="7" fillId="0" borderId="0" xfId="1" applyFont="1" applyBorder="1" applyAlignment="1">
      <alignment vertical="center"/>
    </xf>
    <xf numFmtId="14" fontId="14" fillId="5" borderId="1" xfId="1" applyNumberFormat="1" applyFont="1" applyFill="1" applyBorder="1" applyAlignment="1">
      <alignment horizontal="center" vertical="center" wrapText="1"/>
    </xf>
    <xf numFmtId="0" fontId="14" fillId="5" borderId="1" xfId="1" applyFont="1" applyFill="1" applyBorder="1" applyAlignment="1">
      <alignment horizontal="center" vertical="center" wrapText="1"/>
    </xf>
    <xf numFmtId="0" fontId="14" fillId="5" borderId="9" xfId="1" applyFont="1" applyFill="1" applyBorder="1" applyAlignment="1">
      <alignment vertical="center" wrapText="1"/>
    </xf>
    <xf numFmtId="0" fontId="5" fillId="0" borderId="1" xfId="1" applyFont="1" applyFill="1" applyBorder="1" applyAlignment="1">
      <alignment vertical="center" wrapText="1"/>
    </xf>
    <xf numFmtId="165" fontId="5" fillId="0" borderId="1" xfId="1" applyNumberFormat="1" applyFont="1" applyBorder="1" applyAlignment="1">
      <alignment horizontal="center" vertical="center" wrapText="1" shrinkToFit="1"/>
    </xf>
    <xf numFmtId="1" fontId="5" fillId="0" borderId="1" xfId="1" applyNumberFormat="1" applyFont="1" applyBorder="1" applyAlignment="1">
      <alignment horizontal="center" vertical="center" wrapText="1" shrinkToFit="1"/>
    </xf>
    <xf numFmtId="0" fontId="5" fillId="0" borderId="1" xfId="1" applyFont="1" applyBorder="1" applyAlignment="1">
      <alignment vertical="center"/>
    </xf>
    <xf numFmtId="165" fontId="15" fillId="0" borderId="5" xfId="1" applyNumberFormat="1" applyFont="1" applyBorder="1" applyAlignment="1">
      <alignment horizontal="center" vertical="center" wrapText="1" shrinkToFit="1"/>
    </xf>
    <xf numFmtId="0" fontId="18" fillId="0" borderId="9" xfId="1" applyFont="1" applyBorder="1" applyAlignment="1">
      <alignment vertical="center"/>
    </xf>
    <xf numFmtId="0" fontId="5" fillId="0" borderId="0" xfId="1" applyFont="1" applyBorder="1" applyAlignment="1">
      <alignment vertical="center" wrapText="1"/>
    </xf>
    <xf numFmtId="164" fontId="5" fillId="0" borderId="0" xfId="1" applyNumberFormat="1" applyFont="1" applyBorder="1" applyAlignment="1">
      <alignment vertical="center"/>
    </xf>
    <xf numFmtId="0" fontId="14" fillId="2" borderId="1" xfId="1" applyFont="1" applyFill="1" applyBorder="1" applyAlignment="1">
      <alignment vertical="center" wrapText="1"/>
    </xf>
    <xf numFmtId="0" fontId="14" fillId="2" borderId="1" xfId="1" applyFont="1" applyFill="1" applyBorder="1" applyAlignment="1">
      <alignment horizontal="center" vertical="center" wrapText="1"/>
    </xf>
    <xf numFmtId="164" fontId="14" fillId="2" borderId="1" xfId="1" applyNumberFormat="1" applyFont="1" applyFill="1" applyBorder="1" applyAlignment="1">
      <alignment horizontal="center" vertical="center" wrapText="1"/>
    </xf>
    <xf numFmtId="0" fontId="14" fillId="5" borderId="1" xfId="1" applyFont="1" applyFill="1" applyBorder="1" applyAlignment="1">
      <alignment vertical="center" wrapText="1"/>
    </xf>
    <xf numFmtId="0" fontId="14" fillId="5" borderId="1" xfId="1" applyFont="1" applyFill="1" applyBorder="1" applyAlignment="1">
      <alignment horizontal="left" vertical="center" wrapText="1"/>
    </xf>
    <xf numFmtId="164" fontId="5" fillId="5" borderId="1" xfId="1" applyNumberFormat="1" applyFont="1" applyFill="1" applyBorder="1" applyAlignment="1">
      <alignment vertical="center"/>
    </xf>
    <xf numFmtId="15" fontId="5" fillId="0" borderId="1" xfId="1" applyNumberFormat="1" applyFont="1" applyFill="1" applyBorder="1" applyAlignment="1">
      <alignment horizontal="center" vertical="center" wrapText="1"/>
    </xf>
    <xf numFmtId="0" fontId="16" fillId="0" borderId="1" xfId="1" applyFont="1" applyFill="1" applyBorder="1" applyAlignment="1">
      <alignment vertical="center" wrapText="1"/>
    </xf>
    <xf numFmtId="165" fontId="10" fillId="0" borderId="5" xfId="1" applyNumberFormat="1" applyFont="1" applyBorder="1" applyAlignment="1">
      <alignment horizontal="center" vertical="center" wrapText="1" shrinkToFit="1"/>
    </xf>
    <xf numFmtId="0" fontId="10" fillId="0" borderId="7" xfId="1" applyFont="1" applyBorder="1" applyAlignment="1">
      <alignment horizontal="center" vertical="center" wrapText="1"/>
    </xf>
    <xf numFmtId="0" fontId="9" fillId="0" borderId="1" xfId="1" applyFont="1" applyBorder="1" applyAlignment="1">
      <alignment horizontal="center" vertical="center" textRotation="90" wrapText="1"/>
    </xf>
    <xf numFmtId="0" fontId="10" fillId="0" borderId="12" xfId="0" applyFont="1" applyFill="1" applyBorder="1" applyAlignment="1">
      <alignment horizontal="right" vertical="center" wrapText="1"/>
    </xf>
    <xf numFmtId="0" fontId="14" fillId="0" borderId="1" xfId="0" applyFont="1" applyBorder="1" applyAlignment="1">
      <alignment horizontal="left" vertical="top"/>
    </xf>
    <xf numFmtId="165" fontId="5" fillId="0" borderId="5" xfId="1" applyNumberFormat="1" applyFont="1" applyBorder="1" applyAlignment="1">
      <alignment horizontal="center" vertical="center" wrapText="1" shrinkToFit="1"/>
    </xf>
    <xf numFmtId="0" fontId="9" fillId="0" borderId="8" xfId="1" applyFont="1" applyBorder="1" applyAlignment="1">
      <alignment horizontal="center" vertical="center" textRotation="90" wrapText="1"/>
    </xf>
    <xf numFmtId="0" fontId="23" fillId="5" borderId="9" xfId="1" applyFont="1" applyFill="1" applyBorder="1" applyAlignment="1">
      <alignment vertical="center" wrapText="1"/>
    </xf>
    <xf numFmtId="0" fontId="6" fillId="0" borderId="10" xfId="0" applyFont="1" applyBorder="1" applyAlignment="1">
      <alignment horizontal="left" vertical="center" wrapText="1"/>
    </xf>
    <xf numFmtId="0" fontId="8" fillId="0" borderId="1"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20" fontId="5" fillId="0" borderId="8" xfId="0" applyNumberFormat="1" applyFont="1" applyBorder="1" applyAlignment="1">
      <alignment horizontal="left" vertical="center" wrapText="1"/>
    </xf>
    <xf numFmtId="20" fontId="5" fillId="0" borderId="9" xfId="0" applyNumberFormat="1" applyFont="1" applyBorder="1" applyAlignment="1">
      <alignment horizontal="left" vertical="center" wrapText="1"/>
    </xf>
    <xf numFmtId="0" fontId="14" fillId="0" borderId="1" xfId="0" applyFont="1" applyBorder="1" applyAlignment="1">
      <alignment horizontal="left" vertical="top" wrapText="1"/>
    </xf>
    <xf numFmtId="0" fontId="5" fillId="0" borderId="1" xfId="0" applyFont="1" applyBorder="1" applyAlignment="1">
      <alignment horizontal="left" vertical="top"/>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15" fillId="0" borderId="8" xfId="1" applyFont="1" applyBorder="1" applyAlignment="1">
      <alignment horizontal="center" vertical="center"/>
    </xf>
    <xf numFmtId="0" fontId="15" fillId="0" borderId="5" xfId="1" applyFont="1" applyBorder="1" applyAlignment="1">
      <alignment horizontal="center" vertical="center"/>
    </xf>
    <xf numFmtId="0" fontId="9" fillId="4" borderId="1"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4" fillId="5" borderId="1" xfId="1" applyFont="1" applyFill="1" applyBorder="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5" xfId="1" applyFont="1" applyFill="1" applyBorder="1" applyAlignment="1">
      <alignment horizontal="right" vertical="center" wrapText="1"/>
    </xf>
    <xf numFmtId="0" fontId="8" fillId="0" borderId="1" xfId="1" applyFont="1" applyBorder="1" applyAlignment="1">
      <alignment horizontal="left" vertical="center" wrapText="1"/>
    </xf>
    <xf numFmtId="0" fontId="9" fillId="4" borderId="6" xfId="1" applyFont="1" applyFill="1" applyBorder="1" applyAlignment="1">
      <alignment horizontal="left" vertical="center" wrapText="1"/>
    </xf>
    <xf numFmtId="0" fontId="4" fillId="4" borderId="6" xfId="1" applyFont="1" applyFill="1" applyBorder="1" applyAlignment="1">
      <alignment horizontal="left" vertical="center" wrapText="1"/>
    </xf>
    <xf numFmtId="164" fontId="14" fillId="2" borderId="1" xfId="1" applyNumberFormat="1" applyFont="1" applyFill="1" applyBorder="1" applyAlignment="1">
      <alignment horizontal="center" vertical="center" wrapText="1"/>
    </xf>
    <xf numFmtId="164" fontId="22" fillId="5" borderId="1" xfId="1" applyNumberFormat="1" applyFont="1" applyFill="1" applyBorder="1" applyAlignment="1">
      <alignment horizontal="center" vertical="center" wrapText="1"/>
    </xf>
    <xf numFmtId="0" fontId="14" fillId="0" borderId="1" xfId="1" applyFont="1" applyFill="1" applyBorder="1" applyAlignment="1">
      <alignment vertical="center" wrapText="1"/>
    </xf>
    <xf numFmtId="0" fontId="23" fillId="0" borderId="1" xfId="1" applyFont="1" applyFill="1" applyBorder="1" applyAlignment="1">
      <alignment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G7"/>
  <sheetViews>
    <sheetView showGridLines="0" zoomScale="70" zoomScaleNormal="70" zoomScaleSheetLayoutView="80" workbookViewId="0">
      <selection activeCell="A5" sqref="A5:B5"/>
    </sheetView>
  </sheetViews>
  <sheetFormatPr defaultColWidth="9.109375" defaultRowHeight="18.75" customHeight="1" x14ac:dyDescent="0.25"/>
  <cols>
    <col min="1" max="1" width="23.33203125" style="3" customWidth="1"/>
    <col min="2" max="2" width="54.33203125" style="3" customWidth="1"/>
    <col min="3" max="3" width="23.88671875" style="3" customWidth="1"/>
    <col min="4" max="4" width="29.6640625" style="2" customWidth="1"/>
    <col min="5" max="5" width="24.109375" style="2" customWidth="1"/>
    <col min="6" max="6" width="32" style="2" customWidth="1"/>
    <col min="7" max="7" width="88.109375" style="1" customWidth="1"/>
    <col min="8" max="16384" width="9.109375" style="1"/>
  </cols>
  <sheetData>
    <row r="1" spans="1:7" ht="55.95" customHeight="1" thickBot="1" x14ac:dyDescent="0.3">
      <c r="A1" s="43" t="s">
        <v>23</v>
      </c>
      <c r="B1" s="43"/>
      <c r="C1" s="43"/>
      <c r="D1" s="43"/>
      <c r="E1" s="43"/>
      <c r="F1" s="43"/>
      <c r="G1" s="43"/>
    </row>
    <row r="2" spans="1:7" ht="89.25" customHeight="1" thickBot="1" x14ac:dyDescent="0.3">
      <c r="A2" s="45" t="s">
        <v>24</v>
      </c>
      <c r="B2" s="46"/>
      <c r="C2" s="46"/>
      <c r="D2" s="47"/>
      <c r="E2" s="47"/>
      <c r="F2" s="47"/>
      <c r="G2" s="48"/>
    </row>
    <row r="3" spans="1:7" ht="44.25" customHeight="1" x14ac:dyDescent="0.25">
      <c r="A3" s="49" t="s">
        <v>9</v>
      </c>
      <c r="B3" s="49"/>
      <c r="C3" s="49"/>
      <c r="D3" s="50"/>
      <c r="E3" s="50"/>
      <c r="F3" s="50"/>
      <c r="G3" s="50"/>
    </row>
    <row r="4" spans="1:7" s="4" customFormat="1" ht="65.25" customHeight="1" x14ac:dyDescent="0.25">
      <c r="A4" s="51" t="s">
        <v>10</v>
      </c>
      <c r="B4" s="52"/>
      <c r="C4" s="12" t="s">
        <v>6</v>
      </c>
      <c r="D4" s="10" t="s">
        <v>1</v>
      </c>
      <c r="E4" s="10" t="s">
        <v>4</v>
      </c>
      <c r="F4" s="10" t="s">
        <v>2</v>
      </c>
      <c r="G4" s="10" t="s">
        <v>0</v>
      </c>
    </row>
    <row r="5" spans="1:7" ht="79.5" customHeight="1" x14ac:dyDescent="0.25">
      <c r="A5" s="53" t="s">
        <v>25</v>
      </c>
      <c r="B5" s="54"/>
      <c r="C5" s="11" t="s">
        <v>7</v>
      </c>
      <c r="D5" s="5"/>
      <c r="E5" s="11">
        <v>1</v>
      </c>
      <c r="F5" s="5">
        <f t="shared" ref="F5" si="0">D5*E5</f>
        <v>0</v>
      </c>
      <c r="G5" s="8" t="s">
        <v>5</v>
      </c>
    </row>
    <row r="6" spans="1:7" ht="36" customHeight="1" x14ac:dyDescent="0.25">
      <c r="A6" s="1"/>
      <c r="B6" s="9"/>
      <c r="C6" s="9"/>
      <c r="D6" s="1"/>
      <c r="E6" s="9" t="s">
        <v>3</v>
      </c>
      <c r="F6" s="6">
        <f>SUM(F5:F5)</f>
        <v>0</v>
      </c>
      <c r="G6" s="7"/>
    </row>
    <row r="7" spans="1:7" ht="300" customHeight="1" x14ac:dyDescent="0.25">
      <c r="A7" s="44" t="s">
        <v>21</v>
      </c>
      <c r="B7" s="44"/>
      <c r="C7" s="44"/>
      <c r="D7" s="44"/>
      <c r="E7" s="44"/>
      <c r="F7" s="44"/>
      <c r="G7" s="44"/>
    </row>
  </sheetData>
  <mergeCells count="6">
    <mergeCell ref="A1:G1"/>
    <mergeCell ref="A7:G7"/>
    <mergeCell ref="A2:G2"/>
    <mergeCell ref="A3:G3"/>
    <mergeCell ref="A4:B4"/>
    <mergeCell ref="A5:B5"/>
  </mergeCells>
  <printOptions horizontalCentered="1"/>
  <pageMargins left="0.7" right="0.7" top="0.75" bottom="0.75" header="0.3" footer="0.3"/>
  <pageSetup paperSize="9" scale="4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8762D-9E32-4332-8515-E037E2837DFF}">
  <sheetPr>
    <tabColor theme="3" tint="0.79998168889431442"/>
    <pageSetUpPr fitToPage="1"/>
  </sheetPr>
  <dimension ref="A1:G9"/>
  <sheetViews>
    <sheetView showGridLines="0" zoomScale="70" zoomScaleNormal="70" zoomScaleSheetLayoutView="80" workbookViewId="0">
      <selection activeCell="A2" sqref="A2:G2"/>
    </sheetView>
  </sheetViews>
  <sheetFormatPr defaultColWidth="9.109375" defaultRowHeight="18.75" customHeight="1" x14ac:dyDescent="0.25"/>
  <cols>
    <col min="1" max="1" width="23.33203125" style="3" customWidth="1"/>
    <col min="2" max="2" width="54.6640625" style="3" customWidth="1"/>
    <col min="3" max="3" width="23.88671875" style="3" customWidth="1"/>
    <col min="4" max="4" width="29.6640625" style="2" customWidth="1"/>
    <col min="5" max="5" width="24.109375" style="2" customWidth="1"/>
    <col min="6" max="6" width="32" style="2" customWidth="1"/>
    <col min="7" max="7" width="88.109375" style="1" customWidth="1"/>
    <col min="8" max="16384" width="9.109375" style="1"/>
  </cols>
  <sheetData>
    <row r="1" spans="1:7" ht="55.95" customHeight="1" thickBot="1" x14ac:dyDescent="0.3">
      <c r="A1" s="43" t="s">
        <v>27</v>
      </c>
      <c r="B1" s="43"/>
      <c r="C1" s="43"/>
      <c r="D1" s="43"/>
      <c r="E1" s="43"/>
      <c r="F1" s="43"/>
      <c r="G1" s="43"/>
    </row>
    <row r="2" spans="1:7" ht="89.25" customHeight="1" thickBot="1" x14ac:dyDescent="0.3">
      <c r="A2" s="45" t="s">
        <v>24</v>
      </c>
      <c r="B2" s="46"/>
      <c r="C2" s="46"/>
      <c r="D2" s="47"/>
      <c r="E2" s="47"/>
      <c r="F2" s="47"/>
      <c r="G2" s="48"/>
    </row>
    <row r="3" spans="1:7" ht="44.25" customHeight="1" x14ac:dyDescent="0.25">
      <c r="A3" s="49" t="s">
        <v>9</v>
      </c>
      <c r="B3" s="49"/>
      <c r="C3" s="49"/>
      <c r="D3" s="50"/>
      <c r="E3" s="50"/>
      <c r="F3" s="50"/>
      <c r="G3" s="50"/>
    </row>
    <row r="4" spans="1:7" s="4" customFormat="1" ht="65.25" customHeight="1" x14ac:dyDescent="0.25">
      <c r="A4" s="51" t="s">
        <v>10</v>
      </c>
      <c r="B4" s="52"/>
      <c r="C4" s="12" t="s">
        <v>6</v>
      </c>
      <c r="D4" s="10" t="s">
        <v>1</v>
      </c>
      <c r="E4" s="10" t="s">
        <v>4</v>
      </c>
      <c r="F4" s="10" t="s">
        <v>2</v>
      </c>
      <c r="G4" s="10" t="s">
        <v>0</v>
      </c>
    </row>
    <row r="5" spans="1:7" ht="69.599999999999994" customHeight="1" x14ac:dyDescent="0.25">
      <c r="A5" s="53" t="s">
        <v>26</v>
      </c>
      <c r="B5" s="54"/>
      <c r="C5" s="11" t="s">
        <v>8</v>
      </c>
      <c r="D5" s="5"/>
      <c r="E5" s="11">
        <v>20</v>
      </c>
      <c r="F5" s="5">
        <f t="shared" ref="F5:F6" si="0">D5*E5</f>
        <v>0</v>
      </c>
      <c r="G5" s="8" t="s">
        <v>5</v>
      </c>
    </row>
    <row r="6" spans="1:7" ht="66" customHeight="1" x14ac:dyDescent="0.25">
      <c r="A6" s="55" t="s">
        <v>28</v>
      </c>
      <c r="B6" s="56"/>
      <c r="C6" s="11" t="s">
        <v>8</v>
      </c>
      <c r="D6" s="5"/>
      <c r="E6" s="11">
        <v>20</v>
      </c>
      <c r="F6" s="5">
        <f t="shared" si="0"/>
        <v>0</v>
      </c>
      <c r="G6" s="8" t="s">
        <v>5</v>
      </c>
    </row>
    <row r="7" spans="1:7" ht="66" customHeight="1" x14ac:dyDescent="0.25">
      <c r="A7" s="55" t="s">
        <v>29</v>
      </c>
      <c r="B7" s="56"/>
      <c r="C7" s="11" t="s">
        <v>8</v>
      </c>
      <c r="D7" s="5"/>
      <c r="E7" s="11">
        <v>20</v>
      </c>
      <c r="F7" s="5">
        <f t="shared" ref="F7" si="1">D7*E7</f>
        <v>0</v>
      </c>
      <c r="G7" s="8" t="s">
        <v>5</v>
      </c>
    </row>
    <row r="8" spans="1:7" ht="45" customHeight="1" x14ac:dyDescent="0.25">
      <c r="A8" s="39"/>
      <c r="B8" s="38"/>
      <c r="C8" s="9"/>
      <c r="D8" s="1"/>
      <c r="E8" s="9" t="s">
        <v>3</v>
      </c>
      <c r="F8" s="6">
        <f>SUM(F6:F6)</f>
        <v>0</v>
      </c>
      <c r="G8" s="7"/>
    </row>
    <row r="9" spans="1:7" ht="300" customHeight="1" x14ac:dyDescent="0.25">
      <c r="A9" s="44" t="s">
        <v>20</v>
      </c>
      <c r="B9" s="44"/>
      <c r="C9" s="44"/>
      <c r="D9" s="44"/>
      <c r="E9" s="44"/>
      <c r="F9" s="44"/>
      <c r="G9" s="44"/>
    </row>
  </sheetData>
  <mergeCells count="8">
    <mergeCell ref="A9:G9"/>
    <mergeCell ref="A5:B5"/>
    <mergeCell ref="A1:G1"/>
    <mergeCell ref="A2:G2"/>
    <mergeCell ref="A3:G3"/>
    <mergeCell ref="A4:B4"/>
    <mergeCell ref="A6:B6"/>
    <mergeCell ref="A7:B7"/>
  </mergeCells>
  <printOptions horizontalCentered="1"/>
  <pageMargins left="0.7" right="0.7" top="0.75" bottom="0.75" header="0.3" footer="0.3"/>
  <pageSetup paperSize="9" scale="4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ECD2-DC35-4F16-9014-31FC20739B5D}">
  <sheetPr>
    <tabColor theme="6" tint="0.79998168889431442"/>
    <pageSetUpPr fitToPage="1"/>
  </sheetPr>
  <dimension ref="A1:G10"/>
  <sheetViews>
    <sheetView showGridLines="0" zoomScale="55" zoomScaleNormal="55" zoomScaleSheetLayoutView="55" workbookViewId="0">
      <selection sqref="A1:G2"/>
    </sheetView>
  </sheetViews>
  <sheetFormatPr defaultColWidth="9.109375" defaultRowHeight="18.75" customHeight="1"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7" s="1" customFormat="1" ht="55.95" customHeight="1" thickBot="1" x14ac:dyDescent="0.3">
      <c r="A1" s="43" t="s">
        <v>30</v>
      </c>
      <c r="B1" s="43"/>
      <c r="C1" s="43"/>
      <c r="D1" s="43"/>
      <c r="E1" s="43"/>
      <c r="F1" s="43"/>
      <c r="G1" s="43"/>
    </row>
    <row r="2" spans="1:7" s="1" customFormat="1" ht="89.25" customHeight="1" thickBot="1" x14ac:dyDescent="0.3">
      <c r="A2" s="45" t="s">
        <v>31</v>
      </c>
      <c r="B2" s="46"/>
      <c r="C2" s="46"/>
      <c r="D2" s="47"/>
      <c r="E2" s="47"/>
      <c r="F2" s="47"/>
      <c r="G2" s="48"/>
    </row>
    <row r="3" spans="1:7" ht="59.4" customHeight="1" x14ac:dyDescent="0.25">
      <c r="A3" s="61" t="s">
        <v>9</v>
      </c>
      <c r="B3" s="61"/>
      <c r="C3" s="61"/>
      <c r="D3" s="61"/>
      <c r="E3" s="61"/>
      <c r="F3" s="61"/>
    </row>
    <row r="4" spans="1:7" s="15" customFormat="1" ht="66.599999999999994" customHeight="1" x14ac:dyDescent="0.25">
      <c r="A4" s="62" t="s">
        <v>11</v>
      </c>
      <c r="B4" s="62"/>
      <c r="C4" s="14" t="s">
        <v>1</v>
      </c>
      <c r="D4" s="14" t="s">
        <v>12</v>
      </c>
      <c r="E4" s="14" t="s">
        <v>2</v>
      </c>
      <c r="F4" s="14" t="s">
        <v>0</v>
      </c>
    </row>
    <row r="5" spans="1:7" ht="48.6" customHeight="1" x14ac:dyDescent="0.25">
      <c r="A5" s="63" t="s">
        <v>32</v>
      </c>
      <c r="B5" s="63"/>
      <c r="C5" s="16">
        <v>45697</v>
      </c>
      <c r="D5" s="16">
        <v>45699</v>
      </c>
      <c r="E5" s="17">
        <f>D5-C5</f>
        <v>2</v>
      </c>
      <c r="F5" s="42"/>
    </row>
    <row r="6" spans="1:7" ht="192.75" customHeight="1" x14ac:dyDescent="0.25">
      <c r="A6" s="37" t="s">
        <v>33</v>
      </c>
      <c r="B6" s="19" t="s">
        <v>13</v>
      </c>
      <c r="C6" s="20"/>
      <c r="D6" s="21">
        <v>20</v>
      </c>
      <c r="E6" s="20">
        <f t="shared" ref="E6" si="0">C6*D6*$E$5</f>
        <v>0</v>
      </c>
      <c r="F6" s="22"/>
    </row>
    <row r="7" spans="1:7" ht="192.75" customHeight="1" x14ac:dyDescent="0.25">
      <c r="A7" s="37" t="s">
        <v>34</v>
      </c>
      <c r="B7" s="19" t="s">
        <v>13</v>
      </c>
      <c r="C7" s="20"/>
      <c r="D7" s="21">
        <v>20</v>
      </c>
      <c r="E7" s="20">
        <f t="shared" ref="E7:E8" si="1">C7*D7*$E$5</f>
        <v>0</v>
      </c>
      <c r="F7" s="22"/>
    </row>
    <row r="8" spans="1:7" ht="192.75" customHeight="1" x14ac:dyDescent="0.25">
      <c r="A8" s="37" t="s">
        <v>35</v>
      </c>
      <c r="B8" s="19" t="s">
        <v>13</v>
      </c>
      <c r="C8" s="20"/>
      <c r="D8" s="21">
        <v>20</v>
      </c>
      <c r="E8" s="20">
        <f t="shared" si="1"/>
        <v>0</v>
      </c>
      <c r="F8" s="22"/>
    </row>
    <row r="9" spans="1:7" ht="49.95" customHeight="1" x14ac:dyDescent="0.25">
      <c r="A9" s="59" t="s">
        <v>3</v>
      </c>
      <c r="B9" s="60"/>
      <c r="C9" s="60"/>
      <c r="D9" s="60"/>
      <c r="E9" s="23">
        <f>SUM(E6:E6)</f>
        <v>0</v>
      </c>
      <c r="F9" s="24"/>
    </row>
    <row r="10" spans="1:7" ht="355.2" customHeight="1" x14ac:dyDescent="0.25">
      <c r="A10" s="57" t="s">
        <v>22</v>
      </c>
      <c r="B10" s="57"/>
      <c r="C10" s="57"/>
      <c r="D10" s="57"/>
      <c r="E10" s="57"/>
      <c r="F10" s="58"/>
    </row>
  </sheetData>
  <mergeCells count="7">
    <mergeCell ref="A10:F10"/>
    <mergeCell ref="A2:G2"/>
    <mergeCell ref="A1:G1"/>
    <mergeCell ref="A9:D9"/>
    <mergeCell ref="A3:F3"/>
    <mergeCell ref="A4:B4"/>
    <mergeCell ref="A5:B5"/>
  </mergeCells>
  <printOptions horizontalCentered="1"/>
  <pageMargins left="0" right="0" top="0" bottom="0" header="0.51181102362204722" footer="0.51181102362204722"/>
  <pageSetup paperSize="9" scale="55"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A160-44F6-4CCE-957E-EB0C0CA79E78}">
  <sheetPr>
    <tabColor theme="6" tint="0.79998168889431442"/>
    <pageSetUpPr fitToPage="1"/>
  </sheetPr>
  <dimension ref="A1:G10"/>
  <sheetViews>
    <sheetView showGridLines="0" zoomScale="70" zoomScaleNormal="70" workbookViewId="0">
      <selection sqref="A1:G2"/>
    </sheetView>
  </sheetViews>
  <sheetFormatPr defaultColWidth="9.109375" defaultRowHeight="18.75" customHeight="1" x14ac:dyDescent="0.25"/>
  <cols>
    <col min="1" max="1" width="21.664062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7" s="1" customFormat="1" ht="55.95" customHeight="1" thickBot="1" x14ac:dyDescent="0.3">
      <c r="A1" s="43" t="s">
        <v>30</v>
      </c>
      <c r="B1" s="43"/>
      <c r="C1" s="43"/>
      <c r="D1" s="43"/>
      <c r="E1" s="43"/>
      <c r="F1" s="43"/>
      <c r="G1" s="43"/>
    </row>
    <row r="2" spans="1:7" s="1" customFormat="1" ht="89.25" customHeight="1" thickBot="1" x14ac:dyDescent="0.3">
      <c r="A2" s="45" t="s">
        <v>31</v>
      </c>
      <c r="B2" s="46"/>
      <c r="C2" s="46"/>
      <c r="D2" s="47"/>
      <c r="E2" s="47"/>
      <c r="F2" s="47"/>
      <c r="G2" s="48"/>
    </row>
    <row r="3" spans="1:7" ht="59.4" customHeight="1" x14ac:dyDescent="0.25">
      <c r="A3" s="61" t="s">
        <v>9</v>
      </c>
      <c r="B3" s="61"/>
      <c r="C3" s="61"/>
      <c r="D3" s="61"/>
      <c r="E3" s="61"/>
      <c r="F3" s="61"/>
    </row>
    <row r="4" spans="1:7" s="15" customFormat="1" ht="66.599999999999994" customHeight="1" x14ac:dyDescent="0.25">
      <c r="A4" s="62" t="s">
        <v>11</v>
      </c>
      <c r="B4" s="62"/>
      <c r="C4" s="14" t="s">
        <v>1</v>
      </c>
      <c r="D4" s="14" t="s">
        <v>12</v>
      </c>
      <c r="E4" s="14" t="s">
        <v>2</v>
      </c>
      <c r="F4" s="14" t="s">
        <v>0</v>
      </c>
    </row>
    <row r="5" spans="1:7" ht="48.6" customHeight="1" x14ac:dyDescent="0.25">
      <c r="A5" s="63" t="s">
        <v>36</v>
      </c>
      <c r="B5" s="63"/>
      <c r="C5" s="16">
        <v>45637</v>
      </c>
      <c r="D5" s="16">
        <v>45638</v>
      </c>
      <c r="E5" s="17">
        <f>D5-C5</f>
        <v>1</v>
      </c>
      <c r="F5" s="18"/>
    </row>
    <row r="6" spans="1:7" ht="128.25" customHeight="1" x14ac:dyDescent="0.25">
      <c r="A6" s="37" t="s">
        <v>37</v>
      </c>
      <c r="B6" s="19" t="s">
        <v>13</v>
      </c>
      <c r="C6" s="20"/>
      <c r="D6" s="21">
        <v>20</v>
      </c>
      <c r="E6" s="20">
        <f t="shared" ref="E6" si="0">C6*D6*$E$5</f>
        <v>0</v>
      </c>
      <c r="F6" s="22"/>
    </row>
    <row r="7" spans="1:7" ht="155.4" customHeight="1" x14ac:dyDescent="0.25">
      <c r="A7" s="37" t="s">
        <v>38</v>
      </c>
      <c r="B7" s="19" t="s">
        <v>13</v>
      </c>
      <c r="C7" s="20"/>
      <c r="D7" s="21">
        <v>20</v>
      </c>
      <c r="E7" s="20">
        <f t="shared" ref="E7:E8" si="1">C7*D7*$E$5</f>
        <v>0</v>
      </c>
      <c r="F7" s="22"/>
    </row>
    <row r="8" spans="1:7" ht="157.19999999999999" customHeight="1" x14ac:dyDescent="0.25">
      <c r="A8" s="37" t="s">
        <v>39</v>
      </c>
      <c r="B8" s="19" t="s">
        <v>13</v>
      </c>
      <c r="C8" s="20"/>
      <c r="D8" s="21">
        <v>20</v>
      </c>
      <c r="E8" s="20">
        <f t="shared" si="1"/>
        <v>0</v>
      </c>
      <c r="F8" s="22"/>
    </row>
    <row r="9" spans="1:7" ht="49.95" customHeight="1" x14ac:dyDescent="0.25">
      <c r="A9" s="59" t="s">
        <v>3</v>
      </c>
      <c r="B9" s="60"/>
      <c r="C9" s="60"/>
      <c r="D9" s="60"/>
      <c r="E9" s="23">
        <f>SUM(E6:E6)</f>
        <v>0</v>
      </c>
      <c r="F9" s="24"/>
    </row>
    <row r="10" spans="1:7" ht="355.2" customHeight="1" x14ac:dyDescent="0.25">
      <c r="A10" s="57" t="s">
        <v>22</v>
      </c>
      <c r="B10" s="57"/>
      <c r="C10" s="57"/>
      <c r="D10" s="57"/>
      <c r="E10" s="57"/>
      <c r="F10" s="58"/>
    </row>
  </sheetData>
  <mergeCells count="7">
    <mergeCell ref="A1:G1"/>
    <mergeCell ref="A2:G2"/>
    <mergeCell ref="A9:D9"/>
    <mergeCell ref="A10:F10"/>
    <mergeCell ref="A3:F3"/>
    <mergeCell ref="A4:B4"/>
    <mergeCell ref="A5:B5"/>
  </mergeCells>
  <printOptions horizontalCentered="1"/>
  <pageMargins left="0" right="0" top="0" bottom="0" header="0.51181102362204722" footer="0.51181102362204722"/>
  <pageSetup paperSize="9" scale="55"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8801A-086A-4CE8-AEDF-6B64493DE018}">
  <sheetPr>
    <tabColor theme="6" tint="0.79998168889431442"/>
    <pageSetUpPr fitToPage="1"/>
  </sheetPr>
  <dimension ref="A1:G10"/>
  <sheetViews>
    <sheetView showGridLines="0" zoomScale="70" zoomScaleNormal="70" workbookViewId="0">
      <selection sqref="A1:G2"/>
    </sheetView>
  </sheetViews>
  <sheetFormatPr defaultColWidth="9.109375" defaultRowHeight="18.75" customHeight="1"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7" s="1" customFormat="1" ht="55.95" customHeight="1" thickBot="1" x14ac:dyDescent="0.3">
      <c r="A1" s="43" t="s">
        <v>30</v>
      </c>
      <c r="B1" s="43"/>
      <c r="C1" s="43"/>
      <c r="D1" s="43"/>
      <c r="E1" s="43"/>
      <c r="F1" s="43"/>
      <c r="G1" s="43"/>
    </row>
    <row r="2" spans="1:7" s="1" customFormat="1" ht="89.25" customHeight="1" thickBot="1" x14ac:dyDescent="0.3">
      <c r="A2" s="45" t="s">
        <v>31</v>
      </c>
      <c r="B2" s="46"/>
      <c r="C2" s="46"/>
      <c r="D2" s="47"/>
      <c r="E2" s="47"/>
      <c r="F2" s="47"/>
      <c r="G2" s="48"/>
    </row>
    <row r="3" spans="1:7" ht="59.4" customHeight="1" x14ac:dyDescent="0.25">
      <c r="A3" s="61" t="s">
        <v>9</v>
      </c>
      <c r="B3" s="61"/>
      <c r="C3" s="61"/>
      <c r="D3" s="61"/>
      <c r="E3" s="61"/>
      <c r="F3" s="61"/>
    </row>
    <row r="4" spans="1:7" s="15" customFormat="1" ht="66.599999999999994" customHeight="1" x14ac:dyDescent="0.25">
      <c r="A4" s="62" t="s">
        <v>11</v>
      </c>
      <c r="B4" s="62"/>
      <c r="C4" s="14" t="s">
        <v>1</v>
      </c>
      <c r="D4" s="14" t="s">
        <v>12</v>
      </c>
      <c r="E4" s="14" t="s">
        <v>2</v>
      </c>
      <c r="F4" s="14" t="s">
        <v>0</v>
      </c>
    </row>
    <row r="5" spans="1:7" ht="48.6" customHeight="1" x14ac:dyDescent="0.25">
      <c r="A5" s="63" t="s">
        <v>43</v>
      </c>
      <c r="B5" s="63"/>
      <c r="C5" s="16">
        <v>45638</v>
      </c>
      <c r="D5" s="16">
        <v>45639</v>
      </c>
      <c r="E5" s="17">
        <f>D5-C5</f>
        <v>1</v>
      </c>
      <c r="F5" s="18"/>
    </row>
    <row r="6" spans="1:7" ht="164.25" customHeight="1" x14ac:dyDescent="0.25">
      <c r="A6" s="37" t="s">
        <v>40</v>
      </c>
      <c r="B6" s="19" t="s">
        <v>13</v>
      </c>
      <c r="C6" s="20"/>
      <c r="D6" s="21">
        <v>20</v>
      </c>
      <c r="E6" s="20">
        <f t="shared" ref="E6" si="0">C6*D6*$E$5</f>
        <v>0</v>
      </c>
      <c r="F6" s="22"/>
    </row>
    <row r="7" spans="1:7" ht="164.25" customHeight="1" x14ac:dyDescent="0.25">
      <c r="A7" s="41" t="s">
        <v>41</v>
      </c>
      <c r="B7" s="19" t="s">
        <v>13</v>
      </c>
      <c r="C7" s="20"/>
      <c r="D7" s="21">
        <v>20</v>
      </c>
      <c r="E7" s="20">
        <f t="shared" ref="E7:E8" si="1">C7*D7*$E$5</f>
        <v>0</v>
      </c>
      <c r="F7" s="22"/>
    </row>
    <row r="8" spans="1:7" ht="164.25" customHeight="1" x14ac:dyDescent="0.25">
      <c r="A8" s="41" t="s">
        <v>42</v>
      </c>
      <c r="B8" s="19" t="s">
        <v>13</v>
      </c>
      <c r="C8" s="20"/>
      <c r="D8" s="21">
        <v>20</v>
      </c>
      <c r="E8" s="20">
        <f t="shared" si="1"/>
        <v>0</v>
      </c>
      <c r="F8" s="22"/>
    </row>
    <row r="9" spans="1:7" ht="49.95" customHeight="1" x14ac:dyDescent="0.25">
      <c r="A9" s="59" t="s">
        <v>3</v>
      </c>
      <c r="B9" s="60"/>
      <c r="C9" s="60"/>
      <c r="D9" s="60"/>
      <c r="E9" s="23">
        <f>SUM(E6:E6)</f>
        <v>0</v>
      </c>
      <c r="F9" s="24"/>
    </row>
    <row r="10" spans="1:7" ht="355.2" customHeight="1" x14ac:dyDescent="0.25">
      <c r="A10" s="57" t="s">
        <v>22</v>
      </c>
      <c r="B10" s="57"/>
      <c r="C10" s="57"/>
      <c r="D10" s="57"/>
      <c r="E10" s="57"/>
      <c r="F10" s="58"/>
    </row>
  </sheetData>
  <mergeCells count="7">
    <mergeCell ref="A1:G1"/>
    <mergeCell ref="A2:G2"/>
    <mergeCell ref="A9:D9"/>
    <mergeCell ref="A10:F10"/>
    <mergeCell ref="A3:F3"/>
    <mergeCell ref="A4:B4"/>
    <mergeCell ref="A5:B5"/>
  </mergeCells>
  <printOptions horizontalCentered="1"/>
  <pageMargins left="0" right="0" top="0" bottom="0" header="0.51181102362204722" footer="0.51181102362204722"/>
  <pageSetup paperSize="9" scale="55"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3E6EE-2DB3-4C81-8EAE-3BF2274619C0}">
  <sheetPr>
    <tabColor theme="6" tint="0.79998168889431442"/>
  </sheetPr>
  <dimension ref="A1:G10"/>
  <sheetViews>
    <sheetView zoomScale="55" zoomScaleNormal="55" workbookViewId="0">
      <selection sqref="A1:G2"/>
    </sheetView>
  </sheetViews>
  <sheetFormatPr defaultColWidth="9.109375" defaultRowHeight="15"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7" s="1" customFormat="1" ht="55.95" customHeight="1" thickBot="1" x14ac:dyDescent="0.3">
      <c r="A1" s="43" t="s">
        <v>30</v>
      </c>
      <c r="B1" s="43"/>
      <c r="C1" s="43"/>
      <c r="D1" s="43"/>
      <c r="E1" s="43"/>
      <c r="F1" s="43"/>
      <c r="G1" s="43"/>
    </row>
    <row r="2" spans="1:7" s="1" customFormat="1" ht="89.25" customHeight="1" thickBot="1" x14ac:dyDescent="0.3">
      <c r="A2" s="45" t="s">
        <v>31</v>
      </c>
      <c r="B2" s="46"/>
      <c r="C2" s="46"/>
      <c r="D2" s="47"/>
      <c r="E2" s="47"/>
      <c r="F2" s="47"/>
      <c r="G2" s="48"/>
    </row>
    <row r="3" spans="1:7" ht="59.4" customHeight="1" x14ac:dyDescent="0.25">
      <c r="A3" s="61" t="s">
        <v>9</v>
      </c>
      <c r="B3" s="61"/>
      <c r="C3" s="61"/>
      <c r="D3" s="61"/>
      <c r="E3" s="61"/>
      <c r="F3" s="61"/>
    </row>
    <row r="4" spans="1:7" s="15" customFormat="1" ht="66.599999999999994" customHeight="1" x14ac:dyDescent="0.25">
      <c r="A4" s="62" t="s">
        <v>11</v>
      </c>
      <c r="B4" s="62"/>
      <c r="C4" s="14" t="s">
        <v>1</v>
      </c>
      <c r="D4" s="14" t="s">
        <v>12</v>
      </c>
      <c r="E4" s="14" t="s">
        <v>2</v>
      </c>
      <c r="F4" s="14" t="s">
        <v>0</v>
      </c>
    </row>
    <row r="5" spans="1:7" ht="48.6" customHeight="1" x14ac:dyDescent="0.25">
      <c r="A5" s="63" t="s">
        <v>44</v>
      </c>
      <c r="B5" s="63"/>
      <c r="C5" s="16">
        <v>45638</v>
      </c>
      <c r="D5" s="16">
        <v>45639</v>
      </c>
      <c r="E5" s="17">
        <f>D5-C5</f>
        <v>1</v>
      </c>
      <c r="F5" s="18"/>
    </row>
    <row r="6" spans="1:7" ht="164.25" customHeight="1" x14ac:dyDescent="0.25">
      <c r="A6" s="37" t="s">
        <v>45</v>
      </c>
      <c r="B6" s="19" t="s">
        <v>13</v>
      </c>
      <c r="C6" s="20"/>
      <c r="D6" s="21">
        <v>20</v>
      </c>
      <c r="E6" s="20">
        <f t="shared" ref="E6:E8" si="0">C6*D6*$E$5</f>
        <v>0</v>
      </c>
      <c r="F6" s="22"/>
    </row>
    <row r="7" spans="1:7" ht="164.25" customHeight="1" x14ac:dyDescent="0.25">
      <c r="A7" s="41" t="s">
        <v>46</v>
      </c>
      <c r="B7" s="19" t="s">
        <v>13</v>
      </c>
      <c r="C7" s="20"/>
      <c r="D7" s="21">
        <v>20</v>
      </c>
      <c r="E7" s="20">
        <f t="shared" si="0"/>
        <v>0</v>
      </c>
      <c r="F7" s="22"/>
    </row>
    <row r="8" spans="1:7" ht="164.25" customHeight="1" x14ac:dyDescent="0.25">
      <c r="A8" s="41" t="s">
        <v>47</v>
      </c>
      <c r="B8" s="19" t="s">
        <v>13</v>
      </c>
      <c r="C8" s="20"/>
      <c r="D8" s="21">
        <v>20</v>
      </c>
      <c r="E8" s="20">
        <f t="shared" si="0"/>
        <v>0</v>
      </c>
      <c r="F8" s="22"/>
    </row>
    <row r="9" spans="1:7" ht="49.95" customHeight="1" x14ac:dyDescent="0.25">
      <c r="A9" s="59" t="s">
        <v>3</v>
      </c>
      <c r="B9" s="60"/>
      <c r="C9" s="60"/>
      <c r="D9" s="60"/>
      <c r="E9" s="23">
        <f>SUM(E6:E6)</f>
        <v>0</v>
      </c>
      <c r="F9" s="24"/>
    </row>
    <row r="10" spans="1:7" ht="355.2" customHeight="1" x14ac:dyDescent="0.25">
      <c r="A10" s="57" t="s">
        <v>22</v>
      </c>
      <c r="B10" s="57"/>
      <c r="C10" s="57"/>
      <c r="D10" s="57"/>
      <c r="E10" s="57"/>
      <c r="F10" s="58"/>
    </row>
  </sheetData>
  <mergeCells count="7">
    <mergeCell ref="A10:F10"/>
    <mergeCell ref="A1:G1"/>
    <mergeCell ref="A2:G2"/>
    <mergeCell ref="A3:F3"/>
    <mergeCell ref="A4:B4"/>
    <mergeCell ref="A5:B5"/>
    <mergeCell ref="A9:D9"/>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C373-688B-4EF0-8B53-4D13AC3D30F5}">
  <sheetPr>
    <tabColor theme="9" tint="0.79998168889431442"/>
  </sheetPr>
  <dimension ref="A1:G16"/>
  <sheetViews>
    <sheetView showGridLines="0" tabSelected="1" topLeftCell="A4" zoomScale="85" zoomScaleNormal="85" zoomScaleSheetLayoutView="70" workbookViewId="0">
      <selection activeCell="F11" sqref="F11"/>
    </sheetView>
  </sheetViews>
  <sheetFormatPr defaultColWidth="9.109375" defaultRowHeight="18.75" customHeight="1" x14ac:dyDescent="0.25"/>
  <cols>
    <col min="1" max="1" width="95.33203125" style="25" customWidth="1"/>
    <col min="2" max="2" width="27.77734375" style="26" customWidth="1"/>
    <col min="3" max="3" width="32.5546875" style="26" customWidth="1"/>
    <col min="4" max="4" width="32" style="26" customWidth="1"/>
    <col min="5" max="5" width="59.33203125" style="13" customWidth="1"/>
    <col min="6" max="16384" width="9.109375" style="13"/>
  </cols>
  <sheetData>
    <row r="1" spans="1:7" s="1" customFormat="1" ht="55.95" customHeight="1" thickBot="1" x14ac:dyDescent="0.3">
      <c r="A1" s="43" t="s">
        <v>30</v>
      </c>
      <c r="B1" s="43"/>
      <c r="C1" s="43"/>
      <c r="D1" s="43"/>
      <c r="E1" s="43"/>
      <c r="F1" s="43"/>
      <c r="G1" s="43"/>
    </row>
    <row r="2" spans="1:7" s="1" customFormat="1" ht="89.25" customHeight="1" thickBot="1" x14ac:dyDescent="0.3">
      <c r="A2" s="45" t="s">
        <v>48</v>
      </c>
      <c r="B2" s="46"/>
      <c r="C2" s="46"/>
      <c r="D2" s="47"/>
      <c r="E2" s="47"/>
      <c r="F2" s="47"/>
      <c r="G2" s="48"/>
    </row>
    <row r="3" spans="1:7" ht="59.4" customHeight="1" x14ac:dyDescent="0.25">
      <c r="A3" s="68" t="s">
        <v>9</v>
      </c>
      <c r="B3" s="69"/>
      <c r="C3" s="69"/>
      <c r="D3" s="69"/>
      <c r="E3" s="69"/>
    </row>
    <row r="4" spans="1:7" s="15" customFormat="1" ht="66.599999999999994" customHeight="1" x14ac:dyDescent="0.25">
      <c r="A4" s="27" t="s">
        <v>14</v>
      </c>
      <c r="B4" s="28" t="s">
        <v>15</v>
      </c>
      <c r="C4" s="29" t="s">
        <v>16</v>
      </c>
      <c r="D4" s="70" t="s">
        <v>0</v>
      </c>
      <c r="E4" s="70"/>
    </row>
    <row r="5" spans="1:7" ht="48.6" customHeight="1" x14ac:dyDescent="0.25">
      <c r="A5" s="30"/>
      <c r="B5" s="31"/>
      <c r="C5" s="32"/>
      <c r="D5" s="71" t="s">
        <v>17</v>
      </c>
      <c r="E5" s="71"/>
    </row>
    <row r="6" spans="1:7" ht="47.4" customHeight="1" x14ac:dyDescent="0.25">
      <c r="A6" s="19" t="s">
        <v>49</v>
      </c>
      <c r="B6" s="33">
        <v>45697</v>
      </c>
      <c r="C6" s="20"/>
      <c r="D6" s="64" t="s">
        <v>18</v>
      </c>
      <c r="E6" s="65"/>
    </row>
    <row r="7" spans="1:7" ht="47.4" customHeight="1" x14ac:dyDescent="0.25">
      <c r="A7" s="34" t="s">
        <v>50</v>
      </c>
      <c r="B7" s="33">
        <v>45698</v>
      </c>
      <c r="C7" s="20"/>
      <c r="D7" s="64" t="s">
        <v>18</v>
      </c>
      <c r="E7" s="65"/>
    </row>
    <row r="8" spans="1:7" ht="47.4" customHeight="1" x14ac:dyDescent="0.25">
      <c r="A8" s="72" t="s">
        <v>51</v>
      </c>
      <c r="B8" s="33">
        <v>45699</v>
      </c>
      <c r="C8" s="40"/>
      <c r="D8" s="64" t="s">
        <v>18</v>
      </c>
      <c r="E8" s="65"/>
    </row>
    <row r="9" spans="1:7" ht="47.4" customHeight="1" x14ac:dyDescent="0.25">
      <c r="A9" s="34" t="s">
        <v>52</v>
      </c>
      <c r="B9" s="33">
        <v>45700</v>
      </c>
      <c r="C9" s="40"/>
      <c r="D9" s="64" t="s">
        <v>18</v>
      </c>
      <c r="E9" s="65"/>
    </row>
    <row r="10" spans="1:7" ht="47.4" customHeight="1" x14ac:dyDescent="0.25">
      <c r="A10" s="34" t="s">
        <v>53</v>
      </c>
      <c r="B10" s="33">
        <v>45700</v>
      </c>
      <c r="C10" s="40"/>
      <c r="D10" s="64" t="s">
        <v>18</v>
      </c>
      <c r="E10" s="65"/>
    </row>
    <row r="11" spans="1:7" ht="47.4" customHeight="1" x14ac:dyDescent="0.25">
      <c r="A11" s="73" t="s">
        <v>54</v>
      </c>
      <c r="B11" s="33">
        <v>45701</v>
      </c>
      <c r="C11" s="40"/>
      <c r="D11" s="64" t="s">
        <v>18</v>
      </c>
      <c r="E11" s="65"/>
    </row>
    <row r="12" spans="1:7" ht="47.4" customHeight="1" x14ac:dyDescent="0.25">
      <c r="A12" s="73" t="s">
        <v>55</v>
      </c>
      <c r="B12" s="33">
        <v>45701</v>
      </c>
      <c r="C12" s="40"/>
      <c r="D12" s="64" t="s">
        <v>18</v>
      </c>
      <c r="E12" s="65"/>
    </row>
    <row r="13" spans="1:7" ht="47.4" customHeight="1" x14ac:dyDescent="0.25">
      <c r="A13" s="73" t="s">
        <v>56</v>
      </c>
      <c r="B13" s="33">
        <v>45702</v>
      </c>
      <c r="C13" s="40"/>
      <c r="D13" s="64" t="s">
        <v>18</v>
      </c>
      <c r="E13" s="65"/>
    </row>
    <row r="14" spans="1:7" ht="47.4" customHeight="1" x14ac:dyDescent="0.25">
      <c r="A14" s="73" t="s">
        <v>57</v>
      </c>
      <c r="B14" s="33">
        <v>45702</v>
      </c>
      <c r="C14" s="40"/>
      <c r="D14" s="64" t="s">
        <v>18</v>
      </c>
      <c r="E14" s="65"/>
    </row>
    <row r="15" spans="1:7" ht="47.4" customHeight="1" x14ac:dyDescent="0.25">
      <c r="A15" s="66" t="s">
        <v>3</v>
      </c>
      <c r="B15" s="66"/>
      <c r="C15" s="35">
        <f>SUM(C6:C7)</f>
        <v>0</v>
      </c>
      <c r="D15" s="35"/>
      <c r="E15" s="36"/>
    </row>
    <row r="16" spans="1:7" ht="200.4" customHeight="1" x14ac:dyDescent="0.25">
      <c r="A16" s="67" t="s">
        <v>19</v>
      </c>
      <c r="B16" s="67"/>
      <c r="C16" s="67"/>
      <c r="D16" s="67"/>
      <c r="E16" s="67"/>
    </row>
  </sheetData>
  <mergeCells count="16">
    <mergeCell ref="A1:G1"/>
    <mergeCell ref="A2:G2"/>
    <mergeCell ref="D7:E7"/>
    <mergeCell ref="A15:B15"/>
    <mergeCell ref="A16:E16"/>
    <mergeCell ref="D6:E6"/>
    <mergeCell ref="A3:E3"/>
    <mergeCell ref="D4:E4"/>
    <mergeCell ref="D5:E5"/>
    <mergeCell ref="D11:E11"/>
    <mergeCell ref="D9:E9"/>
    <mergeCell ref="D8:E8"/>
    <mergeCell ref="D10:E10"/>
    <mergeCell ref="D12:E12"/>
    <mergeCell ref="D13:E13"/>
    <mergeCell ref="D14:E14"/>
  </mergeCells>
  <phoneticPr fontId="24" type="noConversion"/>
  <printOptions horizontalCentered="1"/>
  <pageMargins left="0" right="0" top="0" bottom="0" header="0.51181102362204722" footer="0.51181102362204722"/>
  <pageSetup paperSize="9" scale="4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6</vt:i4>
      </vt:variant>
    </vt:vector>
  </HeadingPairs>
  <TitlesOfParts>
    <vt:vector size="13" baseType="lpstr">
      <vt:lpstr>Uçak_Business</vt:lpstr>
      <vt:lpstr>Uçak_Ekonomi</vt:lpstr>
      <vt:lpstr>Konaklama_Orlando </vt:lpstr>
      <vt:lpstr>Konaklama_Cincinati</vt:lpstr>
      <vt:lpstr>Konaklama_Raleigh</vt:lpstr>
      <vt:lpstr>Konaklama_Charlotte</vt:lpstr>
      <vt:lpstr>Transfer</vt:lpstr>
      <vt:lpstr>Uçak_Business!Yazdırma_Alanı</vt:lpstr>
      <vt:lpstr>Uçak_Ekonomi!Yazdırma_Alanı</vt:lpstr>
      <vt:lpstr>Konaklama_Cincinati!Yazdırma_Başlıkları</vt:lpstr>
      <vt:lpstr>'Konaklama_Orlando '!Yazdırma_Başlıkları</vt:lpstr>
      <vt:lpstr>Konaklama_Raleigh!Yazdırma_Başlıkları</vt:lpstr>
      <vt:lpstr>Transfer!Yazdırma_Başlıkları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özge özyurt</cp:lastModifiedBy>
  <cp:lastPrinted>2023-11-16T13:04:16Z</cp:lastPrinted>
  <dcterms:created xsi:type="dcterms:W3CDTF">2009-02-03T11:35:53Z</dcterms:created>
  <dcterms:modified xsi:type="dcterms:W3CDTF">2024-12-26T07:46:36Z</dcterms:modified>
</cp:coreProperties>
</file>